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05c92d0d2a4c39bb/Documentos/Liga 2024/Campeonatos/SUB 13/REGIÃO 02/2ª ETAPA/"/>
    </mc:Choice>
  </mc:AlternateContent>
  <xr:revisionPtr revIDLastSave="8" documentId="8_{0456DDBB-4B5C-4F73-A2D1-A96089C04004}" xr6:coauthVersionLast="47" xr6:coauthVersionMax="47" xr10:uidLastSave="{284838BE-45D2-41FD-A0F1-3E29827761C6}"/>
  <bookViews>
    <workbookView xWindow="-120" yWindow="-120" windowWidth="29040" windowHeight="15720" xr2:uid="{00000000-000D-0000-FFFF-FFFF00000000}"/>
  </bookViews>
  <sheets>
    <sheet name="2ª Etapa Sub 14 Forquilhinha" sheetId="1" r:id="rId1"/>
    <sheet name="Plan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2" l="1"/>
  <c r="A39" i="2"/>
  <c r="M36" i="2"/>
  <c r="D36" i="2"/>
  <c r="B34" i="2"/>
  <c r="A34" i="2"/>
  <c r="M31" i="2"/>
  <c r="D31" i="2"/>
  <c r="B29" i="2"/>
  <c r="P6" i="2" s="1"/>
  <c r="Q6" i="2" s="1"/>
  <c r="A29" i="2"/>
  <c r="M26" i="2"/>
  <c r="D26" i="2"/>
  <c r="B24" i="2"/>
  <c r="A24" i="2"/>
  <c r="M21" i="2"/>
  <c r="D21" i="2"/>
  <c r="B19" i="2"/>
  <c r="A19" i="2"/>
  <c r="O6" i="2" s="1"/>
  <c r="M16" i="2"/>
  <c r="D16" i="2"/>
  <c r="B14" i="2"/>
  <c r="O9" i="2" s="1"/>
  <c r="A14" i="2"/>
  <c r="O8" i="2" s="1"/>
  <c r="M11" i="2"/>
  <c r="D11" i="2"/>
  <c r="N9" i="2"/>
  <c r="M9" i="2"/>
  <c r="L9" i="2"/>
  <c r="J9" i="2"/>
  <c r="I9" i="2"/>
  <c r="K9" i="2" s="1"/>
  <c r="H9" i="2"/>
  <c r="P8" i="2"/>
  <c r="Q8" i="2" s="1"/>
  <c r="M8" i="2"/>
  <c r="N8" i="2" s="1"/>
  <c r="L8" i="2"/>
  <c r="J8" i="2"/>
  <c r="I8" i="2"/>
  <c r="K8" i="2" s="1"/>
  <c r="H8" i="2"/>
  <c r="O7" i="2"/>
  <c r="N7" i="2"/>
  <c r="M7" i="2"/>
  <c r="L7" i="2"/>
  <c r="J7" i="2"/>
  <c r="K7" i="2" s="1"/>
  <c r="I7" i="2"/>
  <c r="H7" i="2"/>
  <c r="M6" i="2"/>
  <c r="N6" i="2" s="1"/>
  <c r="L6" i="2"/>
  <c r="J6" i="2"/>
  <c r="I6" i="2"/>
  <c r="K6" i="2" s="1"/>
  <c r="H6" i="2"/>
  <c r="B34" i="1"/>
  <c r="A34" i="1"/>
  <c r="M31" i="1"/>
  <c r="D31" i="1"/>
  <c r="B30" i="1"/>
  <c r="A30" i="1"/>
  <c r="M27" i="1"/>
  <c r="D27" i="1"/>
  <c r="B26" i="1"/>
  <c r="A26" i="1"/>
  <c r="M23" i="1"/>
  <c r="D23" i="1"/>
  <c r="B22" i="1"/>
  <c r="A22" i="1"/>
  <c r="M19" i="1"/>
  <c r="D19" i="1"/>
  <c r="B18" i="1"/>
  <c r="A18" i="1"/>
  <c r="M15" i="1"/>
  <c r="D15" i="1"/>
  <c r="B14" i="1"/>
  <c r="A14" i="1"/>
  <c r="M11" i="1"/>
  <c r="D11" i="1"/>
  <c r="M9" i="1"/>
  <c r="N9" i="1" s="1"/>
  <c r="L9" i="1"/>
  <c r="J9" i="1"/>
  <c r="I9" i="1"/>
  <c r="H9" i="1"/>
  <c r="M8" i="1"/>
  <c r="L8" i="1"/>
  <c r="J8" i="1"/>
  <c r="I8" i="1"/>
  <c r="H8" i="1"/>
  <c r="M7" i="1"/>
  <c r="L7" i="1"/>
  <c r="J7" i="1"/>
  <c r="I7" i="1"/>
  <c r="H7" i="1"/>
  <c r="P6" i="1"/>
  <c r="M6" i="1"/>
  <c r="L6" i="1"/>
  <c r="J6" i="1"/>
  <c r="I6" i="1"/>
  <c r="H6" i="1"/>
  <c r="O8" i="1" l="1"/>
  <c r="O9" i="1"/>
  <c r="P7" i="1"/>
  <c r="N6" i="1"/>
  <c r="K7" i="1"/>
  <c r="O6" i="1"/>
  <c r="Q6" i="1" s="1"/>
  <c r="O7" i="1"/>
  <c r="Q7" i="1" s="1"/>
  <c r="N8" i="1"/>
  <c r="N7" i="1"/>
  <c r="K6" i="1"/>
  <c r="K8" i="1"/>
  <c r="K9" i="1"/>
  <c r="P9" i="1"/>
  <c r="P7" i="2"/>
  <c r="Q7" i="2" s="1"/>
  <c r="P8" i="1"/>
  <c r="Q8" i="1" s="1"/>
  <c r="P9" i="2"/>
  <c r="Q9" i="2" s="1"/>
  <c r="Q9" i="1" l="1"/>
</calcChain>
</file>

<file path=xl/sharedStrings.xml><?xml version="1.0" encoding="utf-8"?>
<sst xmlns="http://schemas.openxmlformats.org/spreadsheetml/2006/main" count="192" uniqueCount="61">
  <si>
    <t>LIGA VOLEIBOL DE SANTA CATARINA -LV</t>
  </si>
  <si>
    <t>2ª ETAPA SUB 13 FEMININO - SEDE: SÃO LUDGERO - DATA 18/08</t>
  </si>
  <si>
    <t>GRUPO ÚNICO</t>
  </si>
  <si>
    <t>Jogos</t>
  </si>
  <si>
    <t>Vitórias</t>
  </si>
  <si>
    <t>Derrotas</t>
  </si>
  <si>
    <t>TOTAL PONTOS</t>
  </si>
  <si>
    <t xml:space="preserve">   S    E    T    S</t>
  </si>
  <si>
    <t xml:space="preserve"> P  O  N  T  O  S</t>
  </si>
  <si>
    <t>CLASSIFICAÇÃO</t>
  </si>
  <si>
    <t>PRÓ</t>
  </si>
  <si>
    <t>CON.</t>
  </si>
  <si>
    <t>AVE</t>
  </si>
  <si>
    <t>CME ARMAZÉM</t>
  </si>
  <si>
    <t>CME SÃO LUDGERO</t>
  </si>
  <si>
    <t>DME ORLEANS</t>
  </si>
  <si>
    <t>AVT/ FME TUBARÃO</t>
  </si>
  <si>
    <t>Jogo</t>
  </si>
  <si>
    <t>Hora</t>
  </si>
  <si>
    <t>Grupo</t>
  </si>
  <si>
    <t>x</t>
  </si>
  <si>
    <t>Único</t>
  </si>
  <si>
    <t>Pontuação Final</t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</si>
  <si>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</si>
  <si>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</si>
  <si>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</si>
  <si>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t>Parciais</t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</si>
  <si>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</si>
  <si>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</si>
  <si>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</si>
  <si>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</si>
  <si>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</si>
  <si>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</si>
  <si>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</si>
  <si>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</si>
  <si>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</si>
  <si>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</si>
  <si>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</si>
  <si>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</si>
  <si>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</si>
  <si>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</si>
  <si>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</si>
  <si>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</si>
  <si>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</si>
  <si>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</si>
  <si>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</si>
  <si>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</si>
  <si>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</si>
  <si>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</si>
  <si>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</si>
  <si>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</si>
  <si>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</si>
  <si>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</si>
  <si>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</si>
  <si>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</si>
  <si>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</si>
  <si>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</si>
  <si>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</si>
  <si>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</si>
  <si>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</si>
  <si>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t>Página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</si>
</sst>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1" x14ac:knownFonts="1">
    <font>
      <sz val="10"/>
      <color rgb="FF000000"/>
      <name val="Calibri"/>
      <scheme val="minor"/>
    </font>
    <font>
      <b/>
      <sz val="20"/>
      <name val="Arial"/>
    </font>
    <font>
      <sz val="10"/>
      <name val="Calibri"/>
    </font>
    <font>
      <b/>
      <sz val="11"/>
      <color rgb="FFFF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5"/>
      <color rgb="FF000000"/>
      <name val="Arial"/>
    </font>
    <font>
      <b/>
      <sz val="8"/>
      <color rgb="FF000000"/>
      <name val="Arial"/>
    </font>
    <font>
      <b/>
      <sz val="9"/>
      <name val="Arial"/>
    </font>
    <font>
      <sz val="9"/>
      <color rgb="FF008000"/>
      <name val="Arial"/>
    </font>
    <font>
      <b/>
      <sz val="10"/>
      <color rgb="FF008000"/>
      <name val="Arial"/>
    </font>
    <font>
      <b/>
      <sz val="8"/>
      <color rgb="FF008000"/>
      <name val="Arial"/>
    </font>
    <font>
      <b/>
      <sz val="9"/>
      <color rgb="FF000000"/>
      <name val="Arial"/>
    </font>
    <font>
      <b/>
      <sz val="12"/>
      <color rgb="FF993300"/>
      <name val="Arial"/>
    </font>
    <font>
      <b/>
      <i/>
      <sz val="12"/>
      <color rgb="FF000000"/>
      <name val="Arial"/>
    </font>
    <font>
      <sz val="22"/>
      <color rgb="FF000000"/>
      <name val="Arial"/>
    </font>
    <font>
      <sz val="7"/>
      <color rgb="FF000000"/>
      <name val="Arial"/>
    </font>
    <font>
      <i/>
      <sz val="6"/>
      <color rgb="FF000000"/>
      <name val="Arial"/>
    </font>
    <font>
      <i/>
      <sz val="8"/>
      <color rgb="FF000000"/>
      <name val="Arial"/>
    </font>
    <font>
      <b/>
      <i/>
      <sz val="10"/>
      <color rgb="FF000000"/>
      <name val="Arial"/>
    </font>
    <font>
      <b/>
      <i/>
      <sz val="7"/>
      <color rgb="FF000000"/>
      <name val="Arial"/>
    </font>
    <font>
      <b/>
      <sz val="7"/>
      <color rgb="FF000000"/>
      <name val="Arial"/>
    </font>
    <font>
      <sz val="9"/>
      <color rgb="FF000000"/>
      <name val="Arial"/>
    </font>
    <font>
      <sz val="10"/>
      <name val="Arial"/>
    </font>
    <font>
      <b/>
      <sz val="10"/>
      <name val="Arial"/>
    </font>
    <font>
      <b/>
      <sz val="12"/>
      <color rgb="FFFF0000"/>
      <name val="Arial"/>
    </font>
    <font>
      <b/>
      <i/>
      <sz val="12"/>
      <name val="Arial"/>
    </font>
    <font>
      <b/>
      <sz val="12"/>
      <color rgb="FF33CCCC"/>
      <name val="Arial"/>
    </font>
    <font>
      <sz val="22"/>
      <name val="Arial"/>
    </font>
    <font>
      <sz val="7"/>
      <name val="Arial"/>
    </font>
    <font>
      <b/>
      <sz val="8"/>
      <name val="Arial"/>
    </font>
    <font>
      <i/>
      <sz val="6"/>
      <name val="Arial"/>
    </font>
    <font>
      <i/>
      <sz val="8"/>
      <name val="Arial"/>
    </font>
    <font>
      <sz val="9"/>
      <color rgb="FF33CCCC"/>
      <name val="Arial"/>
    </font>
    <font>
      <b/>
      <i/>
      <sz val="7"/>
      <color rgb="FF33CCCC"/>
      <name val="Arial"/>
    </font>
    <font>
      <b/>
      <i/>
      <sz val="7"/>
      <name val="Arial"/>
    </font>
    <font>
      <b/>
      <sz val="9"/>
      <color rgb="FF008000"/>
      <name val="Arial"/>
    </font>
    <font>
      <sz val="10"/>
      <color rgb="FF008000"/>
      <name val="Arial"/>
    </font>
    <font>
      <i/>
      <u/>
      <sz val="6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993300"/>
        <bgColor rgb="FF993300"/>
      </patternFill>
    </fill>
  </fills>
  <borders count="4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7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64" fontId="12" fillId="0" borderId="29" xfId="0" applyNumberFormat="1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7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20" fontId="5" fillId="0" borderId="30" xfId="0" applyNumberFormat="1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left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18" fillId="0" borderId="30" xfId="0" applyFont="1" applyBorder="1" applyAlignment="1">
      <alignment horizontal="left" vertical="center"/>
    </xf>
    <xf numFmtId="20" fontId="9" fillId="0" borderId="30" xfId="0" applyNumberFormat="1" applyFont="1" applyBorder="1" applyAlignment="1">
      <alignment horizontal="center" vertical="center" shrinkToFit="1"/>
    </xf>
    <xf numFmtId="0" fontId="5" fillId="0" borderId="0" xfId="0" applyFont="1"/>
    <xf numFmtId="0" fontId="23" fillId="0" borderId="4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20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0" xfId="0" applyFont="1"/>
    <xf numFmtId="0" fontId="23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20" fontId="25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20" fontId="32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42" xfId="0" applyFont="1" applyBorder="1" applyAlignment="1">
      <alignment horizontal="left" vertical="center"/>
    </xf>
    <xf numFmtId="0" fontId="39" fillId="0" borderId="43" xfId="0" applyFont="1" applyBorder="1"/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8" fillId="0" borderId="45" xfId="0" applyFont="1" applyBorder="1" applyAlignment="1">
      <alignment horizontal="left" vertical="center"/>
    </xf>
    <xf numFmtId="0" fontId="39" fillId="0" borderId="46" xfId="0" applyFont="1" applyBorder="1"/>
    <xf numFmtId="0" fontId="39" fillId="0" borderId="46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shrinkToFit="1"/>
    </xf>
    <xf numFmtId="0" fontId="2" fillId="0" borderId="23" xfId="0" applyFont="1" applyBorder="1"/>
    <xf numFmtId="0" fontId="18" fillId="0" borderId="39" xfId="0" applyFont="1" applyBorder="1" applyAlignment="1">
      <alignment horizontal="center" vertical="center" shrinkToFit="1"/>
    </xf>
    <xf numFmtId="0" fontId="2" fillId="0" borderId="40" xfId="0" applyFont="1" applyBorder="1"/>
    <xf numFmtId="0" fontId="4" fillId="0" borderId="33" xfId="0" applyFont="1" applyBorder="1" applyAlignment="1">
      <alignment horizontal="center" vertical="center"/>
    </xf>
    <xf numFmtId="0" fontId="2" fillId="0" borderId="37" xfId="0" applyFont="1" applyBorder="1"/>
    <xf numFmtId="0" fontId="15" fillId="0" borderId="33" xfId="0" applyFont="1" applyBorder="1" applyAlignment="1">
      <alignment horizontal="center" vertical="center" shrinkToFit="1"/>
    </xf>
    <xf numFmtId="0" fontId="2" fillId="0" borderId="33" xfId="0" applyFont="1" applyBorder="1"/>
    <xf numFmtId="0" fontId="2" fillId="0" borderId="34" xfId="0" applyFont="1" applyBorder="1"/>
    <xf numFmtId="0" fontId="2" fillId="0" borderId="38" xfId="0" applyFont="1" applyBorder="1"/>
    <xf numFmtId="0" fontId="15" fillId="0" borderId="32" xfId="0" applyFont="1" applyBorder="1" applyAlignment="1">
      <alignment horizontal="center" vertical="center" shrinkToFit="1"/>
    </xf>
    <xf numFmtId="0" fontId="2" fillId="0" borderId="36" xfId="0" applyFont="1" applyBorder="1"/>
    <xf numFmtId="0" fontId="16" fillId="0" borderId="3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 shrinkToFit="1"/>
    </xf>
    <xf numFmtId="0" fontId="2" fillId="0" borderId="8" xfId="0" applyFont="1" applyBorder="1"/>
    <xf numFmtId="0" fontId="2" fillId="0" borderId="9" xfId="0" applyFont="1" applyBorder="1"/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5" fillId="0" borderId="13" xfId="0" applyFont="1" applyBorder="1" applyAlignment="1">
      <alignment horizontal="center" vertical="center" shrinkToFit="1"/>
    </xf>
    <xf numFmtId="0" fontId="2" fillId="0" borderId="17" xfId="0" applyFont="1" applyBorder="1"/>
    <xf numFmtId="0" fontId="6" fillId="0" borderId="12" xfId="0" applyFont="1" applyBorder="1" applyAlignment="1">
      <alignment horizontal="center" textRotation="45" shrinkToFit="1"/>
    </xf>
    <xf numFmtId="0" fontId="8" fillId="0" borderId="13" xfId="0" applyFont="1" applyBorder="1" applyAlignment="1">
      <alignment horizontal="center" textRotation="45" shrinkToFit="1"/>
    </xf>
    <xf numFmtId="0" fontId="2" fillId="0" borderId="21" xfId="0" applyFont="1" applyBorder="1"/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2" fillId="0" borderId="27" xfId="0" applyFont="1" applyBorder="1"/>
    <xf numFmtId="0" fontId="10" fillId="0" borderId="15" xfId="0" applyFont="1" applyBorder="1" applyAlignment="1">
      <alignment horizontal="center" vertical="center"/>
    </xf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3"/>
  <sheetViews>
    <sheetView tabSelected="1" workbookViewId="0">
      <selection activeCell="U37" sqref="U37"/>
    </sheetView>
  </sheetViews>
  <sheetFormatPr defaultColWidth="12.5703125" defaultRowHeight="15" customHeight="1" x14ac:dyDescent="0.2"/>
  <cols>
    <col min="1" max="18" width="4.85546875" customWidth="1"/>
  </cols>
  <sheetData>
    <row r="1" spans="1:18" ht="15.75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/>
    </row>
    <row r="2" spans="1:18" ht="12.75" customHeight="1" x14ac:dyDescent="0.2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18" ht="12.7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</row>
    <row r="4" spans="1:18" ht="12.75" customHeight="1" x14ac:dyDescent="0.2">
      <c r="A4" s="95" t="s">
        <v>2</v>
      </c>
      <c r="B4" s="96"/>
      <c r="C4" s="96"/>
      <c r="D4" s="96"/>
      <c r="E4" s="96"/>
      <c r="F4" s="96"/>
      <c r="G4" s="97"/>
      <c r="H4" s="101" t="s">
        <v>3</v>
      </c>
      <c r="I4" s="101" t="s">
        <v>4</v>
      </c>
      <c r="J4" s="101" t="s">
        <v>5</v>
      </c>
      <c r="K4" s="103" t="s">
        <v>6</v>
      </c>
      <c r="L4" s="1" t="s">
        <v>7</v>
      </c>
      <c r="M4" s="2"/>
      <c r="N4" s="3"/>
      <c r="O4" s="1" t="s">
        <v>8</v>
      </c>
      <c r="P4" s="2"/>
      <c r="Q4" s="3"/>
      <c r="R4" s="104" t="s">
        <v>9</v>
      </c>
    </row>
    <row r="5" spans="1:18" ht="12.75" customHeight="1" x14ac:dyDescent="0.2">
      <c r="A5" s="98"/>
      <c r="B5" s="99"/>
      <c r="C5" s="99"/>
      <c r="D5" s="99"/>
      <c r="E5" s="99"/>
      <c r="F5" s="99"/>
      <c r="G5" s="100"/>
      <c r="H5" s="102"/>
      <c r="I5" s="102"/>
      <c r="J5" s="102"/>
      <c r="K5" s="100"/>
      <c r="L5" s="4" t="s">
        <v>10</v>
      </c>
      <c r="M5" s="5" t="s">
        <v>11</v>
      </c>
      <c r="N5" s="6" t="s">
        <v>12</v>
      </c>
      <c r="O5" s="4" t="s">
        <v>10</v>
      </c>
      <c r="P5" s="5" t="s">
        <v>11</v>
      </c>
      <c r="Q5" s="6" t="s">
        <v>12</v>
      </c>
      <c r="R5" s="105"/>
    </row>
    <row r="6" spans="1:18" ht="13.5" customHeight="1" x14ac:dyDescent="0.2">
      <c r="A6" s="106" t="s">
        <v>13</v>
      </c>
      <c r="B6" s="96"/>
      <c r="C6" s="96"/>
      <c r="D6" s="96"/>
      <c r="E6" s="96"/>
      <c r="F6" s="96"/>
      <c r="G6" s="97"/>
      <c r="H6" s="7">
        <f>SUM(IF(J15&lt;&gt;L15,1,0))+(IF(J23&lt;&gt;L23,1,0))+(IF(J31&lt;&gt;L31,1,0))</f>
        <v>3</v>
      </c>
      <c r="I6" s="7">
        <f>SUM(IF(J15&gt;L15,1,0))+(IF(J23&gt;L23,1,0))+(IF(J31&gt;L31,1,0))</f>
        <v>0</v>
      </c>
      <c r="J6" s="7">
        <f>SUM(IF(L15&gt;J15,1,0))+(IF(L23&gt;J23,1,0))+(IF(L31&gt;J31,1,0))</f>
        <v>3</v>
      </c>
      <c r="K6" s="8">
        <f t="shared" ref="K6:K9" si="0">SUM(I6*2)+(J6)</f>
        <v>3</v>
      </c>
      <c r="L6" s="9">
        <f>SUM(J15+J23+J31)</f>
        <v>0</v>
      </c>
      <c r="M6" s="9">
        <f>SUM(L15+L23+L31)</f>
        <v>6</v>
      </c>
      <c r="N6" s="10">
        <f t="shared" ref="N6:N9" si="1">IF(M6=0,"INF",L6/M6)</f>
        <v>0</v>
      </c>
      <c r="O6" s="11">
        <f>SUM(+A18+A26+A34)</f>
        <v>73</v>
      </c>
      <c r="P6" s="9">
        <f>SUM(B18+B26+B34)</f>
        <v>150</v>
      </c>
      <c r="Q6" s="10">
        <f t="shared" ref="Q6:Q9" si="2">IF(P6=0,"INF",O6/P6)</f>
        <v>0.48666666666666669</v>
      </c>
      <c r="R6" s="12">
        <v>4</v>
      </c>
    </row>
    <row r="7" spans="1:18" ht="12.75" customHeight="1" x14ac:dyDescent="0.2">
      <c r="A7" s="107" t="s">
        <v>14</v>
      </c>
      <c r="B7" s="108"/>
      <c r="C7" s="108"/>
      <c r="D7" s="108"/>
      <c r="E7" s="108"/>
      <c r="F7" s="108"/>
      <c r="G7" s="109"/>
      <c r="H7" s="13">
        <f>SUM(IF(L15&lt;&gt;J15,1,0))+(IF(J19&lt;&gt;L19,1,0))+(IF(L27&lt;&gt;J27,1,0))</f>
        <v>3</v>
      </c>
      <c r="I7" s="13">
        <f>SUM(IF(L15&gt;J15,1,0))+(IF(J19&gt;L19,1,0))+(IF(L27&gt;J27,1,0))</f>
        <v>2</v>
      </c>
      <c r="J7" s="13">
        <f>SUM(IF(J15&gt;L15,1,0))+(IF(L19&gt;J19,1,0))+(IF(J27&gt;L27,1,0))</f>
        <v>1</v>
      </c>
      <c r="K7" s="14">
        <f t="shared" si="0"/>
        <v>5</v>
      </c>
      <c r="L7" s="9">
        <f>SUM(L15+J19+L27)</f>
        <v>4</v>
      </c>
      <c r="M7" s="9">
        <f>SUM(J15+L19+J27)</f>
        <v>2</v>
      </c>
      <c r="N7" s="10">
        <f t="shared" si="1"/>
        <v>2</v>
      </c>
      <c r="O7" s="11">
        <f>SUM(+B18+A22+B30)</f>
        <v>137</v>
      </c>
      <c r="P7" s="9">
        <f>SUM(A18+B22+A30)</f>
        <v>102</v>
      </c>
      <c r="Q7" s="10">
        <f t="shared" si="2"/>
        <v>1.3431372549019607</v>
      </c>
      <c r="R7" s="12">
        <v>2</v>
      </c>
    </row>
    <row r="8" spans="1:18" ht="12.75" customHeight="1" x14ac:dyDescent="0.2">
      <c r="A8" s="107" t="s">
        <v>15</v>
      </c>
      <c r="B8" s="108"/>
      <c r="C8" s="108"/>
      <c r="D8" s="108"/>
      <c r="E8" s="108"/>
      <c r="F8" s="108"/>
      <c r="G8" s="109"/>
      <c r="H8" s="13">
        <f>SUM(IF(J11&lt;&gt;L11,1,0))+(IF(L19&lt;&gt;J19,1,0))+(IF(L31&lt;&gt;J31,1,0))</f>
        <v>3</v>
      </c>
      <c r="I8" s="13">
        <f>SUM(IF(J11&gt;L11,1,0))+(IF(L19&gt;J19,1,0))+(IF(L31&gt;J31,1,0))</f>
        <v>1</v>
      </c>
      <c r="J8" s="13">
        <f>SUM(IF(L11&gt;J11,1,0))+(IF(J19&gt;L19,1,0))+(IF(J31&gt;L31,1,0))</f>
        <v>2</v>
      </c>
      <c r="K8" s="14">
        <f t="shared" si="0"/>
        <v>4</v>
      </c>
      <c r="L8" s="9">
        <f>SUM(J11+L19+L31)</f>
        <v>2</v>
      </c>
      <c r="M8" s="9">
        <f>SUM(L11+J19+J31)</f>
        <v>4</v>
      </c>
      <c r="N8" s="10">
        <f t="shared" si="1"/>
        <v>0.5</v>
      </c>
      <c r="O8" s="11">
        <f>SUM(+A14+B22+B34)</f>
        <v>114</v>
      </c>
      <c r="P8" s="9">
        <f>SUM(B14+A22+A34)</f>
        <v>124</v>
      </c>
      <c r="Q8" s="15">
        <f t="shared" si="2"/>
        <v>0.91935483870967738</v>
      </c>
      <c r="R8" s="12">
        <v>3</v>
      </c>
    </row>
    <row r="9" spans="1:18" ht="12.75" customHeight="1" thickBot="1" x14ac:dyDescent="0.25">
      <c r="A9" s="110" t="s">
        <v>16</v>
      </c>
      <c r="B9" s="111"/>
      <c r="C9" s="111"/>
      <c r="D9" s="111"/>
      <c r="E9" s="111"/>
      <c r="F9" s="111"/>
      <c r="G9" s="100"/>
      <c r="H9" s="13">
        <f>SUM(IF(L11&lt;&gt;J11,1,0))+(IF(L23&lt;&gt;J23,1,0))+(IF(J27&lt;&gt;L27,1,0))</f>
        <v>3</v>
      </c>
      <c r="I9" s="13">
        <f>SUM(IF(L11&gt;J11,1,0))+(IF(L23&gt;J23,1,0))+(IF(J27&gt;L27,1,0))</f>
        <v>3</v>
      </c>
      <c r="J9" s="13">
        <f>SUM(IF(J11&gt;L11,1,0))+(IF(J23&gt;L23,1,0))+(IF(L27&gt;J27,1,0))</f>
        <v>0</v>
      </c>
      <c r="K9" s="14">
        <f t="shared" si="0"/>
        <v>6</v>
      </c>
      <c r="L9" s="16">
        <f>SUM(L11+L23+J27)</f>
        <v>6</v>
      </c>
      <c r="M9" s="16">
        <f>SUM(J11+J23+L27)</f>
        <v>0</v>
      </c>
      <c r="N9" s="15" t="str">
        <f t="shared" si="1"/>
        <v>INF</v>
      </c>
      <c r="O9" s="17">
        <f>SUM(+B14+B26+A30)</f>
        <v>151</v>
      </c>
      <c r="P9" s="16">
        <f>SUM(A14+A26+B30)</f>
        <v>99</v>
      </c>
      <c r="Q9" s="15">
        <f t="shared" si="2"/>
        <v>1.5252525252525253</v>
      </c>
      <c r="R9" s="12">
        <v>1</v>
      </c>
    </row>
    <row r="10" spans="1:18" ht="12.75" customHeight="1" x14ac:dyDescent="0.2">
      <c r="A10" s="18"/>
    </row>
    <row r="11" spans="1:18" ht="12.75" customHeight="1" x14ac:dyDescent="0.2">
      <c r="A11" s="19" t="s">
        <v>17</v>
      </c>
      <c r="B11" s="19" t="s">
        <v>18</v>
      </c>
      <c r="C11" s="19" t="s">
        <v>19</v>
      </c>
      <c r="D11" s="83" t="str">
        <f>A8</f>
        <v>DME ORLEANS</v>
      </c>
      <c r="E11" s="80"/>
      <c r="F11" s="80"/>
      <c r="G11" s="80"/>
      <c r="H11" s="80"/>
      <c r="I11" s="80"/>
      <c r="J11" s="77">
        <v>0</v>
      </c>
      <c r="K11" s="85" t="s">
        <v>20</v>
      </c>
      <c r="L11" s="77">
        <v>2</v>
      </c>
      <c r="M11" s="79" t="str">
        <f>A9</f>
        <v>AVT/ FME TUBARÃO</v>
      </c>
      <c r="N11" s="80"/>
      <c r="O11" s="80"/>
      <c r="P11" s="80"/>
      <c r="Q11" s="80"/>
      <c r="R11" s="81"/>
    </row>
    <row r="12" spans="1:18" ht="12.75" customHeight="1" x14ac:dyDescent="0.2">
      <c r="A12" s="20">
        <v>1</v>
      </c>
      <c r="B12" s="21"/>
      <c r="C12" s="73" t="s">
        <v>21</v>
      </c>
      <c r="D12" s="84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82"/>
    </row>
    <row r="13" spans="1:18" ht="12.75" customHeight="1" x14ac:dyDescent="0.2">
      <c r="A13" s="75" t="s">
        <v>22</v>
      </c>
      <c r="B13" s="76"/>
      <c r="C13" s="74"/>
      <c r="D13" s="22" t="s">
        <v>23</v>
      </c>
      <c r="E13" s="23"/>
      <c r="F13" s="24"/>
      <c r="G13" s="22" t="s">
        <v>24</v>
      </c>
      <c r="H13" s="23"/>
      <c r="I13" s="24"/>
      <c r="J13" s="22" t="s">
        <v>25</v>
      </c>
      <c r="K13" s="23"/>
      <c r="L13" s="24"/>
      <c r="M13" s="22"/>
      <c r="N13" s="23"/>
      <c r="O13" s="24"/>
      <c r="P13" s="22"/>
      <c r="Q13" s="23"/>
      <c r="R13" s="24"/>
    </row>
    <row r="14" spans="1:18" ht="12.75" customHeight="1" x14ac:dyDescent="0.2">
      <c r="A14" s="25">
        <f>(D14+G14+J14+M14+P14)</f>
        <v>38</v>
      </c>
      <c r="B14" s="26">
        <f>(F14+I14+L14+O14+R14)</f>
        <v>51</v>
      </c>
      <c r="C14" s="20" t="s">
        <v>26</v>
      </c>
      <c r="D14" s="27">
        <v>14</v>
      </c>
      <c r="E14" s="27" t="s">
        <v>20</v>
      </c>
      <c r="F14" s="28">
        <v>25</v>
      </c>
      <c r="G14" s="27">
        <v>24</v>
      </c>
      <c r="H14" s="27" t="s">
        <v>20</v>
      </c>
      <c r="I14" s="28">
        <v>26</v>
      </c>
      <c r="J14" s="27">
        <v>0</v>
      </c>
      <c r="K14" s="27" t="s">
        <v>20</v>
      </c>
      <c r="L14" s="28">
        <v>0</v>
      </c>
      <c r="M14" s="29"/>
      <c r="N14" s="29"/>
      <c r="O14" s="30"/>
      <c r="P14" s="29"/>
      <c r="Q14" s="29"/>
      <c r="R14" s="30"/>
    </row>
    <row r="15" spans="1:18" ht="12.75" customHeight="1" x14ac:dyDescent="0.2">
      <c r="A15" s="19" t="s">
        <v>17</v>
      </c>
      <c r="B15" s="19" t="s">
        <v>18</v>
      </c>
      <c r="C15" s="19" t="s">
        <v>19</v>
      </c>
      <c r="D15" s="83" t="str">
        <f>A6</f>
        <v>CME ARMAZÉM</v>
      </c>
      <c r="E15" s="80"/>
      <c r="F15" s="80"/>
      <c r="G15" s="80"/>
      <c r="H15" s="80"/>
      <c r="I15" s="80"/>
      <c r="J15" s="77">
        <v>0</v>
      </c>
      <c r="K15" s="85" t="s">
        <v>20</v>
      </c>
      <c r="L15" s="77">
        <v>2</v>
      </c>
      <c r="M15" s="79" t="str">
        <f>A7</f>
        <v>CME SÃO LUDGERO</v>
      </c>
      <c r="N15" s="80"/>
      <c r="O15" s="80"/>
      <c r="P15" s="80"/>
      <c r="Q15" s="80"/>
      <c r="R15" s="81"/>
    </row>
    <row r="16" spans="1:18" ht="12.75" customHeight="1" x14ac:dyDescent="0.2">
      <c r="A16" s="20">
        <v>2</v>
      </c>
      <c r="B16" s="21"/>
      <c r="C16" s="73" t="s">
        <v>21</v>
      </c>
      <c r="D16" s="84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82"/>
    </row>
    <row r="17" spans="1:18" ht="12.75" customHeight="1" x14ac:dyDescent="0.2">
      <c r="A17" s="31" t="s">
        <v>22</v>
      </c>
      <c r="B17" s="32"/>
      <c r="C17" s="74"/>
      <c r="D17" s="22" t="s">
        <v>27</v>
      </c>
      <c r="E17" s="23"/>
      <c r="F17" s="24"/>
      <c r="G17" s="22" t="s">
        <v>28</v>
      </c>
      <c r="H17" s="23"/>
      <c r="I17" s="24"/>
      <c r="J17" s="22" t="s">
        <v>29</v>
      </c>
      <c r="K17" s="23"/>
      <c r="L17" s="24"/>
      <c r="M17" s="22"/>
      <c r="N17" s="23"/>
      <c r="O17" s="24"/>
      <c r="P17" s="22"/>
      <c r="Q17" s="23"/>
      <c r="R17" s="24"/>
    </row>
    <row r="18" spans="1:18" ht="12.75" customHeight="1" x14ac:dyDescent="0.2">
      <c r="A18" s="25">
        <f>(D18+G18+J18+M18+P18)</f>
        <v>26</v>
      </c>
      <c r="B18" s="26">
        <f>(F18+I18+L18+O18+R18)</f>
        <v>50</v>
      </c>
      <c r="C18" s="20" t="s">
        <v>26</v>
      </c>
      <c r="D18" s="27">
        <v>17</v>
      </c>
      <c r="E18" s="27" t="s">
        <v>20</v>
      </c>
      <c r="F18" s="28">
        <v>25</v>
      </c>
      <c r="G18" s="27">
        <v>9</v>
      </c>
      <c r="H18" s="27" t="s">
        <v>20</v>
      </c>
      <c r="I18" s="28">
        <v>25</v>
      </c>
      <c r="J18" s="27">
        <v>0</v>
      </c>
      <c r="K18" s="27" t="s">
        <v>20</v>
      </c>
      <c r="L18" s="28">
        <v>0</v>
      </c>
      <c r="M18" s="29"/>
      <c r="N18" s="29"/>
      <c r="O18" s="30"/>
      <c r="P18" s="29"/>
      <c r="Q18" s="29"/>
      <c r="R18" s="30"/>
    </row>
    <row r="19" spans="1:18" ht="12.75" customHeight="1" x14ac:dyDescent="0.2">
      <c r="A19" s="19" t="s">
        <v>17</v>
      </c>
      <c r="B19" s="19" t="s">
        <v>18</v>
      </c>
      <c r="C19" s="19" t="s">
        <v>19</v>
      </c>
      <c r="D19" s="83" t="str">
        <f>A7</f>
        <v>CME SÃO LUDGERO</v>
      </c>
      <c r="E19" s="80"/>
      <c r="F19" s="80"/>
      <c r="G19" s="80"/>
      <c r="H19" s="80"/>
      <c r="I19" s="80"/>
      <c r="J19" s="77">
        <v>2</v>
      </c>
      <c r="K19" s="85" t="s">
        <v>20</v>
      </c>
      <c r="L19" s="77">
        <v>0</v>
      </c>
      <c r="M19" s="79" t="str">
        <f>A8</f>
        <v>DME ORLEANS</v>
      </c>
      <c r="N19" s="80"/>
      <c r="O19" s="80"/>
      <c r="P19" s="80"/>
      <c r="Q19" s="80"/>
      <c r="R19" s="81"/>
    </row>
    <row r="20" spans="1:18" ht="12.75" customHeight="1" x14ac:dyDescent="0.2">
      <c r="A20" s="20">
        <v>3</v>
      </c>
      <c r="B20" s="21"/>
      <c r="C20" s="73" t="s">
        <v>21</v>
      </c>
      <c r="D20" s="84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82"/>
    </row>
    <row r="21" spans="1:18" ht="12.75" customHeight="1" x14ac:dyDescent="0.2">
      <c r="A21" s="75" t="s">
        <v>22</v>
      </c>
      <c r="B21" s="76"/>
      <c r="C21" s="74"/>
      <c r="D21" s="22" t="s">
        <v>30</v>
      </c>
      <c r="E21" s="23"/>
      <c r="F21" s="24"/>
      <c r="G21" s="22" t="s">
        <v>31</v>
      </c>
      <c r="H21" s="23"/>
      <c r="I21" s="24"/>
      <c r="J21" s="22" t="s">
        <v>32</v>
      </c>
      <c r="K21" s="23"/>
      <c r="L21" s="24"/>
      <c r="M21" s="22"/>
      <c r="N21" s="23"/>
      <c r="O21" s="24"/>
      <c r="P21" s="22"/>
      <c r="Q21" s="23"/>
      <c r="R21" s="24"/>
    </row>
    <row r="22" spans="1:18" ht="12.75" customHeight="1" x14ac:dyDescent="0.2">
      <c r="A22" s="25">
        <f>(D22+G22+J22+M22+P22)</f>
        <v>50</v>
      </c>
      <c r="B22" s="26">
        <f>(F22+I22+L22+O22+R22)</f>
        <v>26</v>
      </c>
      <c r="C22" s="20" t="s">
        <v>26</v>
      </c>
      <c r="D22" s="27">
        <v>25</v>
      </c>
      <c r="E22" s="27" t="s">
        <v>20</v>
      </c>
      <c r="F22" s="28">
        <v>16</v>
      </c>
      <c r="G22" s="27">
        <v>25</v>
      </c>
      <c r="H22" s="27" t="s">
        <v>20</v>
      </c>
      <c r="I22" s="28">
        <v>10</v>
      </c>
      <c r="J22" s="27">
        <v>0</v>
      </c>
      <c r="K22" s="27" t="s">
        <v>20</v>
      </c>
      <c r="L22" s="28">
        <v>0</v>
      </c>
      <c r="M22" s="29"/>
      <c r="N22" s="29"/>
      <c r="O22" s="30"/>
      <c r="P22" s="29"/>
      <c r="Q22" s="29"/>
      <c r="R22" s="30"/>
    </row>
    <row r="23" spans="1:18" ht="12.75" customHeight="1" x14ac:dyDescent="0.2">
      <c r="A23" s="19" t="s">
        <v>17</v>
      </c>
      <c r="B23" s="19" t="s">
        <v>18</v>
      </c>
      <c r="C23" s="19" t="s">
        <v>19</v>
      </c>
      <c r="D23" s="83" t="str">
        <f>A6</f>
        <v>CME ARMAZÉM</v>
      </c>
      <c r="E23" s="80"/>
      <c r="F23" s="80"/>
      <c r="G23" s="80"/>
      <c r="H23" s="80"/>
      <c r="I23" s="80"/>
      <c r="J23" s="77">
        <v>0</v>
      </c>
      <c r="K23" s="85" t="s">
        <v>20</v>
      </c>
      <c r="L23" s="77">
        <v>2</v>
      </c>
      <c r="M23" s="79" t="str">
        <f>A9</f>
        <v>AVT/ FME TUBARÃO</v>
      </c>
      <c r="N23" s="80"/>
      <c r="O23" s="80"/>
      <c r="P23" s="80"/>
      <c r="Q23" s="80"/>
      <c r="R23" s="81"/>
    </row>
    <row r="24" spans="1:18" ht="12.75" customHeight="1" x14ac:dyDescent="0.2">
      <c r="A24" s="20">
        <v>4</v>
      </c>
      <c r="B24" s="21">
        <v>0.66666666666666663</v>
      </c>
      <c r="C24" s="73" t="s">
        <v>21</v>
      </c>
      <c r="D24" s="84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82"/>
    </row>
    <row r="25" spans="1:18" ht="12.75" customHeight="1" x14ac:dyDescent="0.2">
      <c r="A25" s="31" t="s">
        <v>22</v>
      </c>
      <c r="B25" s="32"/>
      <c r="C25" s="74"/>
      <c r="D25" s="22" t="s">
        <v>33</v>
      </c>
      <c r="E25" s="23"/>
      <c r="F25" s="24"/>
      <c r="G25" s="22" t="s">
        <v>34</v>
      </c>
      <c r="H25" s="23"/>
      <c r="I25" s="24"/>
      <c r="J25" s="22" t="s">
        <v>35</v>
      </c>
      <c r="K25" s="23"/>
      <c r="L25" s="24"/>
      <c r="M25" s="22"/>
      <c r="N25" s="23"/>
      <c r="O25" s="24"/>
      <c r="P25" s="22"/>
      <c r="Q25" s="23"/>
      <c r="R25" s="24"/>
    </row>
    <row r="26" spans="1:18" ht="12.75" customHeight="1" x14ac:dyDescent="0.2">
      <c r="A26" s="25">
        <f>(D26+G26+J26+M26+P26)</f>
        <v>24</v>
      </c>
      <c r="B26" s="26">
        <f>(F26+I26+L26+O26+R26)</f>
        <v>50</v>
      </c>
      <c r="C26" s="20" t="s">
        <v>26</v>
      </c>
      <c r="D26" s="27">
        <v>11</v>
      </c>
      <c r="E26" s="27" t="s">
        <v>20</v>
      </c>
      <c r="F26" s="28">
        <v>25</v>
      </c>
      <c r="G26" s="27">
        <v>13</v>
      </c>
      <c r="H26" s="27" t="s">
        <v>20</v>
      </c>
      <c r="I26" s="28">
        <v>25</v>
      </c>
      <c r="J26" s="27">
        <v>0</v>
      </c>
      <c r="K26" s="27" t="s">
        <v>20</v>
      </c>
      <c r="L26" s="28">
        <v>0</v>
      </c>
      <c r="M26" s="29"/>
      <c r="N26" s="29"/>
      <c r="O26" s="30"/>
      <c r="P26" s="29"/>
      <c r="Q26" s="29"/>
      <c r="R26" s="30"/>
    </row>
    <row r="27" spans="1:18" ht="12.75" customHeight="1" x14ac:dyDescent="0.2">
      <c r="A27" s="19" t="s">
        <v>17</v>
      </c>
      <c r="B27" s="19" t="s">
        <v>18</v>
      </c>
      <c r="C27" s="19" t="s">
        <v>19</v>
      </c>
      <c r="D27" s="83" t="str">
        <f>A9</f>
        <v>AVT/ FME TUBARÃO</v>
      </c>
      <c r="E27" s="80"/>
      <c r="F27" s="80"/>
      <c r="G27" s="80"/>
      <c r="H27" s="80"/>
      <c r="I27" s="80"/>
      <c r="J27" s="77">
        <v>2</v>
      </c>
      <c r="K27" s="85" t="s">
        <v>20</v>
      </c>
      <c r="L27" s="77">
        <v>0</v>
      </c>
      <c r="M27" s="79" t="str">
        <f>A7</f>
        <v>CME SÃO LUDGERO</v>
      </c>
      <c r="N27" s="80"/>
      <c r="O27" s="80"/>
      <c r="P27" s="80"/>
      <c r="Q27" s="80"/>
      <c r="R27" s="81"/>
    </row>
    <row r="28" spans="1:18" ht="12.75" customHeight="1" x14ac:dyDescent="0.2">
      <c r="A28" s="20">
        <v>5</v>
      </c>
      <c r="B28" s="21"/>
      <c r="C28" s="73" t="s">
        <v>21</v>
      </c>
      <c r="D28" s="84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82"/>
    </row>
    <row r="29" spans="1:18" ht="12.75" customHeight="1" x14ac:dyDescent="0.2">
      <c r="A29" s="31" t="s">
        <v>22</v>
      </c>
      <c r="B29" s="32"/>
      <c r="C29" s="74"/>
      <c r="D29" s="22" t="s">
        <v>36</v>
      </c>
      <c r="E29" s="23"/>
      <c r="F29" s="24"/>
      <c r="G29" s="22" t="s">
        <v>37</v>
      </c>
      <c r="H29" s="23"/>
      <c r="I29" s="24"/>
      <c r="J29" s="22" t="s">
        <v>38</v>
      </c>
      <c r="K29" s="23"/>
      <c r="L29" s="24"/>
      <c r="M29" s="22"/>
      <c r="N29" s="23"/>
      <c r="O29" s="24"/>
      <c r="P29" s="22"/>
      <c r="Q29" s="23"/>
      <c r="R29" s="24"/>
    </row>
    <row r="30" spans="1:18" ht="12.75" customHeight="1" x14ac:dyDescent="0.2">
      <c r="A30" s="25">
        <f>(D30+G30+J30+M30+P30)</f>
        <v>50</v>
      </c>
      <c r="B30" s="26">
        <f>(F30+I30+L30+O30+R30)</f>
        <v>37</v>
      </c>
      <c r="C30" s="20" t="s">
        <v>26</v>
      </c>
      <c r="D30" s="27">
        <v>25</v>
      </c>
      <c r="E30" s="27" t="s">
        <v>20</v>
      </c>
      <c r="F30" s="28">
        <v>14</v>
      </c>
      <c r="G30" s="27">
        <v>25</v>
      </c>
      <c r="H30" s="27" t="s">
        <v>20</v>
      </c>
      <c r="I30" s="28">
        <v>23</v>
      </c>
      <c r="J30" s="27">
        <v>0</v>
      </c>
      <c r="K30" s="27" t="s">
        <v>20</v>
      </c>
      <c r="L30" s="28">
        <v>0</v>
      </c>
      <c r="M30" s="29"/>
      <c r="N30" s="29"/>
      <c r="O30" s="30"/>
      <c r="P30" s="29"/>
      <c r="Q30" s="29"/>
      <c r="R30" s="30"/>
    </row>
    <row r="31" spans="1:18" ht="12.75" customHeight="1" x14ac:dyDescent="0.2">
      <c r="A31" s="19" t="s">
        <v>17</v>
      </c>
      <c r="B31" s="19" t="s">
        <v>18</v>
      </c>
      <c r="C31" s="19" t="s">
        <v>19</v>
      </c>
      <c r="D31" s="83" t="str">
        <f>A6</f>
        <v>CME ARMAZÉM</v>
      </c>
      <c r="E31" s="80"/>
      <c r="F31" s="80"/>
      <c r="G31" s="80"/>
      <c r="H31" s="80"/>
      <c r="I31" s="80"/>
      <c r="J31" s="77">
        <v>0</v>
      </c>
      <c r="K31" s="85" t="s">
        <v>20</v>
      </c>
      <c r="L31" s="77">
        <v>2</v>
      </c>
      <c r="M31" s="79" t="str">
        <f>A8</f>
        <v>DME ORLEANS</v>
      </c>
      <c r="N31" s="80"/>
      <c r="O31" s="80"/>
      <c r="P31" s="80"/>
      <c r="Q31" s="80"/>
      <c r="R31" s="81"/>
    </row>
    <row r="32" spans="1:18" ht="12.75" customHeight="1" x14ac:dyDescent="0.2">
      <c r="A32" s="20">
        <v>6</v>
      </c>
      <c r="B32" s="21"/>
      <c r="C32" s="73" t="s">
        <v>21</v>
      </c>
      <c r="D32" s="84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82"/>
    </row>
    <row r="33" spans="1:18" ht="12.75" customHeight="1" x14ac:dyDescent="0.2">
      <c r="A33" s="31" t="s">
        <v>22</v>
      </c>
      <c r="B33" s="32"/>
      <c r="C33" s="74"/>
      <c r="D33" s="22" t="s">
        <v>39</v>
      </c>
      <c r="E33" s="23"/>
      <c r="F33" s="24"/>
      <c r="G33" s="22" t="s">
        <v>40</v>
      </c>
      <c r="H33" s="23"/>
      <c r="I33" s="24"/>
      <c r="J33" s="22" t="s">
        <v>41</v>
      </c>
      <c r="K33" s="23"/>
      <c r="L33" s="24"/>
      <c r="M33" s="22"/>
      <c r="N33" s="23"/>
      <c r="O33" s="24"/>
      <c r="P33" s="22"/>
      <c r="Q33" s="23"/>
      <c r="R33" s="24"/>
    </row>
    <row r="34" spans="1:18" ht="12.75" customHeight="1" x14ac:dyDescent="0.2">
      <c r="A34" s="25">
        <f>(D34+G34+J34+M34+P34)</f>
        <v>23</v>
      </c>
      <c r="B34" s="26">
        <f>(F34+I34+L34+O34+R34)</f>
        <v>50</v>
      </c>
      <c r="C34" s="20" t="s">
        <v>26</v>
      </c>
      <c r="D34" s="27">
        <v>11</v>
      </c>
      <c r="E34" s="27" t="s">
        <v>20</v>
      </c>
      <c r="F34" s="28">
        <v>25</v>
      </c>
      <c r="G34" s="27">
        <v>12</v>
      </c>
      <c r="H34" s="27" t="s">
        <v>20</v>
      </c>
      <c r="I34" s="28">
        <v>25</v>
      </c>
      <c r="J34" s="27">
        <v>0</v>
      </c>
      <c r="K34" s="27" t="s">
        <v>20</v>
      </c>
      <c r="L34" s="28">
        <v>0</v>
      </c>
      <c r="M34" s="29"/>
      <c r="N34" s="29"/>
      <c r="O34" s="30"/>
      <c r="P34" s="29"/>
      <c r="Q34" s="29"/>
      <c r="R34" s="30"/>
    </row>
    <row r="35" spans="1:18" ht="12.75" customHeight="1" x14ac:dyDescent="0.2"/>
    <row r="36" spans="1:18" ht="12.75" customHeight="1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12.75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4"/>
    </row>
    <row r="38" spans="1:18" ht="12.75" customHeight="1" x14ac:dyDescent="0.2">
      <c r="A38" s="18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ht="12.75" customHeight="1" x14ac:dyDescent="0.2"/>
    <row r="40" spans="1:18" ht="12.75" customHeight="1" x14ac:dyDescent="0.2"/>
    <row r="41" spans="1:18" ht="12.75" customHeight="1" x14ac:dyDescent="0.2"/>
    <row r="42" spans="1:18" ht="12.75" customHeight="1" x14ac:dyDescent="0.2"/>
    <row r="43" spans="1:18" ht="12.75" customHeight="1" x14ac:dyDescent="0.2"/>
    <row r="44" spans="1:18" ht="12.75" customHeight="1" x14ac:dyDescent="0.2"/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spans="1:18" ht="12.75" customHeight="1" x14ac:dyDescent="0.2">
      <c r="A49" s="35"/>
      <c r="B49" s="36"/>
      <c r="C49" s="37"/>
      <c r="D49" s="38"/>
      <c r="E49" s="38"/>
      <c r="F49" s="38"/>
      <c r="G49" s="38"/>
      <c r="H49" s="38"/>
      <c r="I49" s="38"/>
      <c r="J49" s="38"/>
      <c r="K49" s="39"/>
      <c r="L49" s="38"/>
      <c r="M49" s="38"/>
      <c r="N49" s="38"/>
      <c r="O49" s="38"/>
      <c r="P49" s="38"/>
      <c r="Q49" s="38"/>
      <c r="R49" s="38"/>
    </row>
    <row r="50" spans="1:18" ht="12.75" customHeight="1" x14ac:dyDescent="0.2">
      <c r="A50" s="40"/>
      <c r="B50" s="40"/>
      <c r="C50" s="37"/>
      <c r="D50" s="41"/>
      <c r="E50" s="42"/>
      <c r="F50" s="42"/>
      <c r="G50" s="41"/>
      <c r="H50" s="42"/>
      <c r="I50" s="42"/>
      <c r="J50" s="41"/>
      <c r="K50" s="42"/>
      <c r="L50" s="42"/>
      <c r="M50" s="41"/>
      <c r="N50" s="42"/>
      <c r="O50" s="42"/>
      <c r="P50" s="41"/>
      <c r="Q50" s="42"/>
      <c r="R50" s="42"/>
    </row>
    <row r="51" spans="1:18" ht="12.75" customHeight="1" x14ac:dyDescent="0.2">
      <c r="A51" s="43"/>
      <c r="B51" s="43"/>
      <c r="C51" s="3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</row>
    <row r="52" spans="1:18" ht="12.75" customHeight="1" x14ac:dyDescent="0.2">
      <c r="A52" s="45"/>
      <c r="B52" s="46"/>
      <c r="C52" s="37"/>
      <c r="D52" s="41"/>
      <c r="E52" s="42"/>
      <c r="F52" s="42"/>
      <c r="G52" s="41"/>
      <c r="H52" s="42"/>
      <c r="I52" s="42"/>
      <c r="J52" s="41"/>
      <c r="K52" s="42"/>
      <c r="L52" s="42"/>
      <c r="M52" s="41"/>
      <c r="N52" s="42"/>
      <c r="O52" s="42"/>
      <c r="P52" s="41"/>
      <c r="Q52" s="42"/>
      <c r="R52" s="42"/>
    </row>
    <row r="53" spans="1:18" ht="12.75" customHeight="1" x14ac:dyDescent="0.2">
      <c r="A53" s="43"/>
      <c r="B53" s="43"/>
      <c r="C53" s="35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</row>
    <row r="54" spans="1:18" ht="12.75" customHeight="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ht="12.75" customHeigh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ht="12.75" customHeight="1" x14ac:dyDescent="0.2">
      <c r="A56" s="18"/>
    </row>
    <row r="57" spans="1:18" ht="12.75" customHeight="1" x14ac:dyDescent="0.2"/>
    <row r="58" spans="1:18" ht="12.75" customHeight="1" x14ac:dyDescent="0.2"/>
    <row r="59" spans="1:18" ht="12.75" customHeight="1" x14ac:dyDescent="0.2"/>
    <row r="60" spans="1:18" ht="12.75" customHeight="1" x14ac:dyDescent="0.2"/>
    <row r="61" spans="1:18" ht="12.75" customHeight="1" x14ac:dyDescent="0.2"/>
    <row r="62" spans="1:18" ht="12.75" customHeight="1" x14ac:dyDescent="0.2">
      <c r="A62" s="47"/>
      <c r="B62" s="47"/>
      <c r="C62" s="47"/>
      <c r="D62" s="38"/>
      <c r="E62" s="38"/>
      <c r="F62" s="38"/>
      <c r="G62" s="38"/>
      <c r="H62" s="38"/>
      <c r="I62" s="38"/>
      <c r="J62" s="38"/>
      <c r="K62" s="39"/>
      <c r="L62" s="38"/>
      <c r="M62" s="38"/>
      <c r="N62" s="38"/>
      <c r="O62" s="38"/>
      <c r="P62" s="38"/>
      <c r="Q62" s="38"/>
      <c r="R62" s="38"/>
    </row>
    <row r="63" spans="1:18" ht="12.75" customHeight="1" x14ac:dyDescent="0.2">
      <c r="A63" s="35"/>
      <c r="B63" s="36"/>
      <c r="C63" s="37"/>
      <c r="D63" s="38"/>
      <c r="E63" s="38"/>
      <c r="F63" s="38"/>
      <c r="G63" s="38"/>
      <c r="H63" s="38"/>
      <c r="I63" s="38"/>
      <c r="J63" s="38"/>
      <c r="K63" s="39"/>
      <c r="L63" s="38"/>
      <c r="M63" s="38"/>
      <c r="N63" s="38"/>
      <c r="O63" s="38"/>
      <c r="P63" s="38"/>
      <c r="Q63" s="38"/>
      <c r="R63" s="38"/>
    </row>
    <row r="64" spans="1:18" ht="12.75" customHeight="1" x14ac:dyDescent="0.2">
      <c r="A64" s="45"/>
      <c r="B64" s="46"/>
      <c r="C64" s="37"/>
      <c r="D64" s="41"/>
      <c r="E64" s="42"/>
      <c r="F64" s="42"/>
      <c r="G64" s="41"/>
      <c r="H64" s="42"/>
      <c r="I64" s="42"/>
      <c r="J64" s="41"/>
      <c r="K64" s="42"/>
      <c r="L64" s="42"/>
      <c r="M64" s="41"/>
      <c r="N64" s="42"/>
      <c r="O64" s="42"/>
      <c r="P64" s="41"/>
      <c r="Q64" s="42"/>
      <c r="R64" s="42"/>
    </row>
    <row r="65" spans="1:18" ht="12.75" customHeight="1" x14ac:dyDescent="0.2">
      <c r="A65" s="43"/>
      <c r="B65" s="43"/>
      <c r="C65" s="35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</row>
    <row r="66" spans="1:18" ht="12.75" customHeight="1" x14ac:dyDescent="0.2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</row>
    <row r="67" spans="1:18" ht="12.75" customHeight="1" x14ac:dyDescent="0.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</row>
    <row r="68" spans="1:18" ht="12.75" customHeight="1" x14ac:dyDescent="0.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</row>
    <row r="69" spans="1:18" ht="12.75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ht="12.75" customHeight="1" x14ac:dyDescent="0.2">
      <c r="A70" s="47"/>
      <c r="B70" s="47"/>
      <c r="C70" s="47"/>
      <c r="D70" s="38"/>
      <c r="E70" s="38"/>
      <c r="F70" s="38"/>
      <c r="G70" s="38"/>
      <c r="H70" s="38"/>
      <c r="I70" s="38"/>
      <c r="J70" s="38"/>
      <c r="K70" s="39"/>
      <c r="L70" s="38"/>
      <c r="M70" s="38"/>
      <c r="N70" s="38"/>
      <c r="O70" s="38"/>
      <c r="P70" s="38"/>
      <c r="Q70" s="38"/>
      <c r="R70" s="38"/>
    </row>
    <row r="71" spans="1:18" ht="12.75" customHeight="1" x14ac:dyDescent="0.2">
      <c r="A71" s="35"/>
      <c r="B71" s="36"/>
      <c r="C71" s="37"/>
      <c r="D71" s="38"/>
      <c r="E71" s="38"/>
      <c r="F71" s="38"/>
      <c r="G71" s="38"/>
      <c r="H71" s="38"/>
      <c r="I71" s="38"/>
      <c r="J71" s="38"/>
      <c r="K71" s="39"/>
      <c r="L71" s="38"/>
      <c r="M71" s="38"/>
      <c r="N71" s="38"/>
      <c r="O71" s="38"/>
      <c r="P71" s="38"/>
      <c r="Q71" s="38"/>
      <c r="R71" s="38"/>
    </row>
    <row r="72" spans="1:18" ht="12.75" customHeight="1" x14ac:dyDescent="0.2">
      <c r="A72" s="45"/>
      <c r="B72" s="46"/>
      <c r="C72" s="37"/>
      <c r="D72" s="41"/>
      <c r="E72" s="42"/>
      <c r="F72" s="42"/>
      <c r="G72" s="41"/>
      <c r="H72" s="42"/>
      <c r="I72" s="42"/>
      <c r="J72" s="41"/>
      <c r="K72" s="42"/>
      <c r="L72" s="42"/>
      <c r="M72" s="41"/>
      <c r="N72" s="42"/>
      <c r="O72" s="42"/>
      <c r="P72" s="41"/>
      <c r="Q72" s="42"/>
      <c r="R72" s="42"/>
    </row>
    <row r="73" spans="1:18" ht="12.75" customHeight="1" x14ac:dyDescent="0.2">
      <c r="A73" s="43"/>
      <c r="B73" s="43"/>
      <c r="C73" s="3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</row>
    <row r="74" spans="1:18" ht="12.75" customHeight="1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ht="12.75" customHeight="1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ht="12.75" customHeight="1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ht="12.75" customHeight="1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ht="12.75" customHeight="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ht="12.75" customHeight="1" x14ac:dyDescent="0.2">
      <c r="A79" s="48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ht="12.75" customHeight="1" x14ac:dyDescent="0.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</row>
    <row r="81" spans="1:18" ht="12.75" customHeight="1" x14ac:dyDescent="0.2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</row>
    <row r="82" spans="1:18" ht="12.75" customHeight="1" x14ac:dyDescent="0.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</row>
    <row r="83" spans="1:18" ht="12.75" customHeight="1" x14ac:dyDescent="0.2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</row>
    <row r="84" spans="1:18" ht="12.75" customHeight="1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ht="12.75" customHeight="1" x14ac:dyDescent="0.2">
      <c r="A85" s="47"/>
      <c r="B85" s="47"/>
      <c r="C85" s="47"/>
      <c r="D85" s="38"/>
      <c r="E85" s="38"/>
      <c r="F85" s="38"/>
      <c r="G85" s="38"/>
      <c r="H85" s="38"/>
      <c r="I85" s="38"/>
      <c r="J85" s="38"/>
      <c r="K85" s="39"/>
      <c r="L85" s="38"/>
      <c r="M85" s="38"/>
      <c r="N85" s="38"/>
      <c r="O85" s="38"/>
      <c r="P85" s="38"/>
      <c r="Q85" s="38"/>
      <c r="R85" s="38"/>
    </row>
    <row r="86" spans="1:18" ht="12.75" customHeight="1" x14ac:dyDescent="0.2">
      <c r="A86" s="35"/>
      <c r="B86" s="36"/>
      <c r="C86" s="37"/>
      <c r="D86" s="38"/>
      <c r="E86" s="38"/>
      <c r="F86" s="38"/>
      <c r="G86" s="38"/>
      <c r="H86" s="38"/>
      <c r="I86" s="38"/>
      <c r="J86" s="38"/>
      <c r="K86" s="39"/>
      <c r="L86" s="38"/>
      <c r="M86" s="38"/>
      <c r="N86" s="38"/>
      <c r="O86" s="38"/>
      <c r="P86" s="38"/>
      <c r="Q86" s="38"/>
      <c r="R86" s="38"/>
    </row>
    <row r="87" spans="1:18" ht="12.75" customHeight="1" x14ac:dyDescent="0.2">
      <c r="A87" s="45"/>
      <c r="B87" s="46"/>
      <c r="C87" s="37"/>
      <c r="D87" s="41"/>
      <c r="E87" s="42"/>
      <c r="F87" s="42"/>
      <c r="G87" s="41"/>
      <c r="H87" s="42"/>
      <c r="I87" s="42"/>
      <c r="J87" s="41"/>
      <c r="K87" s="42"/>
      <c r="L87" s="42"/>
      <c r="M87" s="41"/>
      <c r="N87" s="42"/>
      <c r="O87" s="42"/>
      <c r="P87" s="41"/>
      <c r="Q87" s="42"/>
      <c r="R87" s="42"/>
    </row>
    <row r="88" spans="1:18" ht="12.75" customHeight="1" x14ac:dyDescent="0.2">
      <c r="A88" s="43"/>
      <c r="B88" s="43"/>
      <c r="C88" s="35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</row>
    <row r="89" spans="1:18" ht="12.75" customHeight="1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ht="12.75" customHeight="1" x14ac:dyDescent="0.2"/>
    <row r="91" spans="1:18" ht="12.75" customHeight="1" x14ac:dyDescent="0.2"/>
    <row r="92" spans="1:18" ht="12.75" customHeight="1" x14ac:dyDescent="0.2"/>
    <row r="93" spans="1:18" ht="12.75" customHeight="1" x14ac:dyDescent="0.2"/>
    <row r="94" spans="1:18" ht="12.75" customHeight="1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</row>
    <row r="95" spans="1:18" ht="12.75" customHeight="1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9"/>
    </row>
    <row r="96" spans="1:18" ht="12.75" customHeight="1" x14ac:dyDescent="0.2"/>
    <row r="97" spans="1:18" ht="12.75" customHeight="1" x14ac:dyDescent="0.2"/>
    <row r="98" spans="1:18" ht="12.75" customHeight="1" x14ac:dyDescent="0.2">
      <c r="A98" s="50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</row>
    <row r="99" spans="1:18" ht="12.75" customHeight="1" x14ac:dyDescent="0.2">
      <c r="A99" s="51"/>
      <c r="B99" s="51"/>
      <c r="C99" s="51"/>
      <c r="D99" s="52"/>
      <c r="E99" s="52"/>
      <c r="F99" s="52"/>
      <c r="G99" s="52"/>
      <c r="H99" s="52"/>
      <c r="I99" s="52"/>
      <c r="J99" s="52"/>
      <c r="K99" s="53"/>
      <c r="L99" s="54"/>
      <c r="M99" s="54"/>
      <c r="N99" s="54"/>
      <c r="O99" s="54"/>
      <c r="P99" s="54"/>
      <c r="Q99" s="54"/>
      <c r="R99" s="54"/>
    </row>
    <row r="100" spans="1:18" ht="12.75" customHeight="1" x14ac:dyDescent="0.2">
      <c r="A100" s="55"/>
      <c r="B100" s="56"/>
      <c r="C100" s="57"/>
      <c r="D100" s="52"/>
      <c r="E100" s="52"/>
      <c r="F100" s="52"/>
      <c r="G100" s="52"/>
      <c r="H100" s="52"/>
      <c r="I100" s="52"/>
      <c r="J100" s="52"/>
      <c r="K100" s="53"/>
      <c r="L100" s="54"/>
      <c r="M100" s="54"/>
      <c r="N100" s="54"/>
      <c r="O100" s="54"/>
      <c r="P100" s="54"/>
      <c r="Q100" s="54"/>
      <c r="R100" s="54"/>
    </row>
    <row r="101" spans="1:18" ht="12.75" customHeight="1" x14ac:dyDescent="0.2"/>
    <row r="102" spans="1:18" ht="12.75" customHeight="1" x14ac:dyDescent="0.2"/>
    <row r="103" spans="1:18" ht="12.75" customHeight="1" x14ac:dyDescent="0.2"/>
    <row r="104" spans="1:18" ht="12.75" customHeight="1" x14ac:dyDescent="0.2"/>
    <row r="105" spans="1:18" ht="12.75" customHeight="1" x14ac:dyDescent="0.2"/>
    <row r="106" spans="1:18" ht="12.75" customHeight="1" x14ac:dyDescent="0.2"/>
    <row r="107" spans="1:18" ht="12.75" customHeight="1" x14ac:dyDescent="0.2"/>
    <row r="108" spans="1:18" ht="12.75" customHeight="1" x14ac:dyDescent="0.2"/>
    <row r="109" spans="1:18" ht="12.75" customHeight="1" x14ac:dyDescent="0.2"/>
    <row r="110" spans="1:18" ht="12.75" customHeight="1" x14ac:dyDescent="0.2"/>
    <row r="111" spans="1:18" ht="12.75" customHeight="1" x14ac:dyDescent="0.2"/>
    <row r="112" spans="1:18" ht="12.75" customHeight="1" x14ac:dyDescent="0.2"/>
    <row r="113" spans="1:18" ht="12.75" customHeight="1" x14ac:dyDescent="0.2"/>
    <row r="114" spans="1:18" ht="12.75" customHeight="1" x14ac:dyDescent="0.2"/>
    <row r="115" spans="1:18" ht="12.75" customHeight="1" x14ac:dyDescent="0.2"/>
    <row r="116" spans="1:18" ht="12.75" customHeight="1" x14ac:dyDescent="0.2"/>
    <row r="117" spans="1:18" ht="12.75" customHeight="1" x14ac:dyDescent="0.2"/>
    <row r="118" spans="1:18" ht="12.75" customHeight="1" x14ac:dyDescent="0.2"/>
    <row r="119" spans="1:18" ht="12.75" customHeight="1" x14ac:dyDescent="0.2"/>
    <row r="120" spans="1:18" ht="12.75" customHeight="1" x14ac:dyDescent="0.2"/>
    <row r="121" spans="1:18" ht="12.75" customHeight="1" x14ac:dyDescent="0.2"/>
    <row r="122" spans="1:18" ht="12.75" customHeight="1" x14ac:dyDescent="0.2"/>
    <row r="123" spans="1:18" ht="12.75" customHeight="1" x14ac:dyDescent="0.2"/>
    <row r="124" spans="1:18" ht="12.75" customHeight="1" x14ac:dyDescent="0.2"/>
    <row r="125" spans="1:18" ht="12.75" customHeight="1" x14ac:dyDescent="0.2"/>
    <row r="126" spans="1:18" ht="12.75" customHeight="1" x14ac:dyDescent="0.2"/>
    <row r="127" spans="1:18" ht="12.75" customHeight="1" x14ac:dyDescent="0.2"/>
    <row r="128" spans="1:18" ht="12.75" customHeight="1" x14ac:dyDescent="0.2">
      <c r="A128" s="55"/>
      <c r="B128" s="56"/>
      <c r="C128" s="57"/>
      <c r="D128" s="54"/>
      <c r="E128" s="54"/>
      <c r="F128" s="54"/>
      <c r="G128" s="54"/>
      <c r="H128" s="54"/>
      <c r="I128" s="54"/>
      <c r="J128" s="54"/>
      <c r="K128" s="53"/>
      <c r="L128" s="38"/>
      <c r="M128" s="38"/>
      <c r="N128" s="38"/>
      <c r="O128" s="38"/>
      <c r="P128" s="38"/>
      <c r="Q128" s="38"/>
      <c r="R128" s="38"/>
    </row>
    <row r="129" spans="1:18" ht="12.75" customHeight="1" x14ac:dyDescent="0.2">
      <c r="A129" s="58"/>
      <c r="B129" s="59"/>
      <c r="C129" s="57"/>
      <c r="D129" s="60"/>
      <c r="E129" s="61"/>
      <c r="F129" s="61"/>
      <c r="G129" s="60"/>
      <c r="H129" s="61"/>
      <c r="I129" s="61"/>
      <c r="J129" s="60"/>
      <c r="K129" s="61"/>
      <c r="L129" s="61"/>
      <c r="M129" s="60"/>
      <c r="N129" s="61"/>
      <c r="O129" s="61"/>
      <c r="P129" s="60"/>
      <c r="Q129" s="61"/>
      <c r="R129" s="61"/>
    </row>
    <row r="130" spans="1:18" ht="12.75" customHeight="1" x14ac:dyDescent="0.2">
      <c r="A130" s="62"/>
      <c r="B130" s="43"/>
      <c r="C130" s="55"/>
      <c r="D130" s="63"/>
      <c r="E130" s="64"/>
      <c r="F130" s="44"/>
      <c r="G130" s="63"/>
      <c r="H130" s="64"/>
      <c r="I130" s="44"/>
      <c r="J130" s="63"/>
      <c r="K130" s="64"/>
      <c r="L130" s="44"/>
      <c r="M130" s="63"/>
      <c r="N130" s="64"/>
      <c r="O130" s="44"/>
      <c r="P130" s="63"/>
      <c r="Q130" s="64"/>
      <c r="R130" s="44"/>
    </row>
    <row r="131" spans="1:18" ht="12.75" customHeight="1" x14ac:dyDescent="0.2"/>
    <row r="132" spans="1:18" ht="12.75" customHeight="1" x14ac:dyDescent="0.2"/>
    <row r="133" spans="1:18" ht="12.75" customHeight="1" x14ac:dyDescent="0.2"/>
    <row r="134" spans="1:18" ht="12.75" customHeight="1" x14ac:dyDescent="0.2"/>
    <row r="135" spans="1:18" ht="12.75" customHeight="1" x14ac:dyDescent="0.2"/>
    <row r="136" spans="1:18" ht="12.75" customHeight="1" x14ac:dyDescent="0.2"/>
    <row r="137" spans="1:18" ht="12.75" customHeight="1" x14ac:dyDescent="0.2"/>
    <row r="138" spans="1:18" ht="12.75" customHeight="1" x14ac:dyDescent="0.2"/>
    <row r="139" spans="1:18" ht="12.75" customHeight="1" x14ac:dyDescent="0.2"/>
    <row r="140" spans="1:18" ht="12.75" customHeight="1" x14ac:dyDescent="0.2"/>
    <row r="141" spans="1:18" ht="12.75" customHeight="1" x14ac:dyDescent="0.2"/>
    <row r="142" spans="1:18" ht="12.75" customHeight="1" x14ac:dyDescent="0.2"/>
    <row r="143" spans="1:18" ht="12.75" customHeight="1" x14ac:dyDescent="0.2"/>
    <row r="144" spans="1:18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</sheetData>
  <mergeCells count="50">
    <mergeCell ref="J19:J20"/>
    <mergeCell ref="K19:K20"/>
    <mergeCell ref="C20:C21"/>
    <mergeCell ref="A21:B21"/>
    <mergeCell ref="D23:I24"/>
    <mergeCell ref="J23:J24"/>
    <mergeCell ref="K23:K24"/>
    <mergeCell ref="L23:L24"/>
    <mergeCell ref="C24:C25"/>
    <mergeCell ref="L31:L32"/>
    <mergeCell ref="M31:R32"/>
    <mergeCell ref="D27:I28"/>
    <mergeCell ref="J27:J28"/>
    <mergeCell ref="K27:K28"/>
    <mergeCell ref="L27:L28"/>
    <mergeCell ref="M27:R28"/>
    <mergeCell ref="C28:C29"/>
    <mergeCell ref="D31:I32"/>
    <mergeCell ref="C32:C33"/>
    <mergeCell ref="J31:J32"/>
    <mergeCell ref="K31:K32"/>
    <mergeCell ref="M11:R12"/>
    <mergeCell ref="A1:R2"/>
    <mergeCell ref="A3:R3"/>
    <mergeCell ref="A4:G5"/>
    <mergeCell ref="H4:H5"/>
    <mergeCell ref="I4:I5"/>
    <mergeCell ref="J4:J5"/>
    <mergeCell ref="K4:K5"/>
    <mergeCell ref="R4:R5"/>
    <mergeCell ref="A6:G6"/>
    <mergeCell ref="A7:G7"/>
    <mergeCell ref="A9:G9"/>
    <mergeCell ref="A8:G8"/>
    <mergeCell ref="C12:C13"/>
    <mergeCell ref="A13:B13"/>
    <mergeCell ref="L19:L20"/>
    <mergeCell ref="M19:R20"/>
    <mergeCell ref="M23:R24"/>
    <mergeCell ref="D15:I16"/>
    <mergeCell ref="J15:J16"/>
    <mergeCell ref="K15:K16"/>
    <mergeCell ref="L15:L16"/>
    <mergeCell ref="M15:R16"/>
    <mergeCell ref="C16:C17"/>
    <mergeCell ref="D19:I20"/>
    <mergeCell ref="D11:I12"/>
    <mergeCell ref="J11:J12"/>
    <mergeCell ref="K11:K12"/>
    <mergeCell ref="L11:L1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8"/>
  <sheetViews>
    <sheetView workbookViewId="0"/>
  </sheetViews>
  <sheetFormatPr defaultColWidth="12.5703125" defaultRowHeight="15" customHeight="1" x14ac:dyDescent="0.2"/>
  <cols>
    <col min="1" max="18" width="4.85546875" customWidth="1"/>
  </cols>
  <sheetData>
    <row r="1" spans="1:18" ht="15.75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/>
    </row>
    <row r="2" spans="1:18" ht="12.75" customHeight="1" x14ac:dyDescent="0.2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18" ht="12.75" customHeight="1" x14ac:dyDescent="0.25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</row>
    <row r="4" spans="1:18" ht="12.75" customHeight="1" x14ac:dyDescent="0.2">
      <c r="A4" s="95" t="s">
        <v>2</v>
      </c>
      <c r="B4" s="96"/>
      <c r="C4" s="96"/>
      <c r="D4" s="96"/>
      <c r="E4" s="96"/>
      <c r="F4" s="96"/>
      <c r="G4" s="97"/>
      <c r="H4" s="101" t="s">
        <v>3</v>
      </c>
      <c r="I4" s="101" t="s">
        <v>4</v>
      </c>
      <c r="J4" s="101" t="s">
        <v>5</v>
      </c>
      <c r="K4" s="103" t="s">
        <v>6</v>
      </c>
      <c r="L4" s="1" t="s">
        <v>7</v>
      </c>
      <c r="M4" s="2"/>
      <c r="N4" s="3"/>
      <c r="O4" s="1" t="s">
        <v>8</v>
      </c>
      <c r="P4" s="2"/>
      <c r="Q4" s="3"/>
      <c r="R4" s="104" t="s">
        <v>9</v>
      </c>
    </row>
    <row r="5" spans="1:18" ht="12.75" customHeight="1" x14ac:dyDescent="0.2">
      <c r="A5" s="98"/>
      <c r="B5" s="99"/>
      <c r="C5" s="99"/>
      <c r="D5" s="99"/>
      <c r="E5" s="99"/>
      <c r="F5" s="99"/>
      <c r="G5" s="100"/>
      <c r="H5" s="102"/>
      <c r="I5" s="102"/>
      <c r="J5" s="102"/>
      <c r="K5" s="100"/>
      <c r="L5" s="4" t="s">
        <v>10</v>
      </c>
      <c r="M5" s="5" t="s">
        <v>11</v>
      </c>
      <c r="N5" s="6" t="s">
        <v>12</v>
      </c>
      <c r="O5" s="4" t="s">
        <v>10</v>
      </c>
      <c r="P5" s="5" t="s">
        <v>11</v>
      </c>
      <c r="Q5" s="6" t="s">
        <v>12</v>
      </c>
      <c r="R5" s="105"/>
    </row>
    <row r="6" spans="1:18" ht="13.5" customHeight="1" x14ac:dyDescent="0.2">
      <c r="A6" s="65">
        <v>1</v>
      </c>
      <c r="B6" s="66"/>
      <c r="C6" s="66"/>
      <c r="D6" s="66"/>
      <c r="E6" s="66"/>
      <c r="F6" s="67"/>
      <c r="G6" s="68"/>
      <c r="H6" s="7">
        <f>SUM(IF(J16&lt;&gt;L16,1,0))+(IF(J26&lt;&gt;L26,1,0))+(IF(J36&lt;&gt;L36,1,0))</f>
        <v>0</v>
      </c>
      <c r="I6" s="7">
        <f>SUM(IF(J16&gt;L16,1,0))+(IF(J26&gt;L26,1,0))+(IF(J36&gt;L36,1,0))</f>
        <v>0</v>
      </c>
      <c r="J6" s="7">
        <f>SUM(IF(L16&gt;J16,1,0))+(IF(L26&gt;J26,1,0))+(IF(L36&gt;J36,1,0))</f>
        <v>0</v>
      </c>
      <c r="K6" s="8">
        <f t="shared" ref="K6:K9" si="0">SUM(I6*2)+(J6)</f>
        <v>0</v>
      </c>
      <c r="L6" s="9">
        <f>SUM(J16+J26+J36)</f>
        <v>0</v>
      </c>
      <c r="M6" s="9">
        <f>SUM(L16+L26+L36)</f>
        <v>0</v>
      </c>
      <c r="N6" s="10" t="str">
        <f t="shared" ref="N6:N9" si="1">IF(M6=0,"INF",L6/M6)</f>
        <v>INF</v>
      </c>
      <c r="O6" s="11">
        <f>SUM(+A19+A29+A39)</f>
        <v>0</v>
      </c>
      <c r="P6" s="9">
        <f>SUM(B19+B29+B39)</f>
        <v>0</v>
      </c>
      <c r="Q6" s="10" t="str">
        <f t="shared" ref="Q6:Q9" si="2">IF(P6=0,"INF",O6/P6)</f>
        <v>INF</v>
      </c>
      <c r="R6" s="12"/>
    </row>
    <row r="7" spans="1:18" ht="12.75" customHeight="1" x14ac:dyDescent="0.2">
      <c r="A7" s="69">
        <v>2</v>
      </c>
      <c r="B7" s="70"/>
      <c r="C7" s="70"/>
      <c r="D7" s="70"/>
      <c r="E7" s="70"/>
      <c r="F7" s="71"/>
      <c r="G7" s="72"/>
      <c r="H7" s="13">
        <f>SUM(IF(L16&lt;&gt;J16,1,0))+(IF(J21&lt;&gt;L21,1,0))+(IF(L31&lt;&gt;J31,1,0))</f>
        <v>0</v>
      </c>
      <c r="I7" s="13">
        <f>SUM(IF(L16&gt;J16,1,0))+(IF(J21&gt;L21,1,0))+(IF(L31&gt;J31,1,0))</f>
        <v>0</v>
      </c>
      <c r="J7" s="13">
        <f>SUM(IF(J16&gt;L16,1,0))+(IF(L21&gt;J21,1,0))+(IF(J31&gt;L31,1,0))</f>
        <v>0</v>
      </c>
      <c r="K7" s="14">
        <f t="shared" si="0"/>
        <v>0</v>
      </c>
      <c r="L7" s="9">
        <f>SUM(L16+J21+L31)</f>
        <v>0</v>
      </c>
      <c r="M7" s="9">
        <f>SUM(J16+L21+J31)</f>
        <v>0</v>
      </c>
      <c r="N7" s="10" t="str">
        <f t="shared" si="1"/>
        <v>INF</v>
      </c>
      <c r="O7" s="11">
        <f>SUM(+B19+A24+B34)</f>
        <v>0</v>
      </c>
      <c r="P7" s="9">
        <f>SUM(A19+B24+A34)</f>
        <v>0</v>
      </c>
      <c r="Q7" s="10" t="str">
        <f t="shared" si="2"/>
        <v>INF</v>
      </c>
      <c r="R7" s="12"/>
    </row>
    <row r="8" spans="1:18" ht="12.75" customHeight="1" x14ac:dyDescent="0.2">
      <c r="A8" s="69">
        <v>3</v>
      </c>
      <c r="B8" s="70"/>
      <c r="C8" s="70"/>
      <c r="D8" s="70"/>
      <c r="E8" s="70"/>
      <c r="F8" s="71"/>
      <c r="G8" s="72"/>
      <c r="H8" s="13">
        <f>SUM(IF(J11&lt;&gt;L11,1,0))+(IF(L21&lt;&gt;J21,1,0))+(IF(L36&lt;&gt;J36,1,0))</f>
        <v>0</v>
      </c>
      <c r="I8" s="13">
        <f>SUM(IF(J11&gt;L11,1,0))+(IF(L21&gt;J21,1,0))+(IF(L36&gt;J36,1,0))</f>
        <v>0</v>
      </c>
      <c r="J8" s="13">
        <f>SUM(IF(L11&gt;J11,1,0))+(IF(J21&gt;L21,1,0))+(IF(J36&gt;L36,1,0))</f>
        <v>0</v>
      </c>
      <c r="K8" s="14">
        <f t="shared" si="0"/>
        <v>0</v>
      </c>
      <c r="L8" s="9">
        <f>SUM(J11+L21+L36)</f>
        <v>0</v>
      </c>
      <c r="M8" s="9">
        <f>SUM(L11+J21+J36)</f>
        <v>0</v>
      </c>
      <c r="N8" s="10" t="str">
        <f t="shared" si="1"/>
        <v>INF</v>
      </c>
      <c r="O8" s="11">
        <f>SUM(+A14+B24+B39)</f>
        <v>0</v>
      </c>
      <c r="P8" s="9">
        <f>SUM(B14+A24+A39)</f>
        <v>0</v>
      </c>
      <c r="Q8" s="15" t="str">
        <f t="shared" si="2"/>
        <v>INF</v>
      </c>
      <c r="R8" s="12"/>
    </row>
    <row r="9" spans="1:18" ht="12.75" customHeight="1" x14ac:dyDescent="0.2">
      <c r="A9" s="69">
        <v>4</v>
      </c>
      <c r="B9" s="70"/>
      <c r="C9" s="70"/>
      <c r="D9" s="70"/>
      <c r="E9" s="70"/>
      <c r="F9" s="71"/>
      <c r="G9" s="72"/>
      <c r="H9" s="13">
        <f>SUM(IF(L11&lt;&gt;J11,1,0))+(IF(L26&lt;&gt;J26,1,0))+(IF(J31&lt;&gt;L31,1,0))</f>
        <v>0</v>
      </c>
      <c r="I9" s="13">
        <f>SUM(IF(L11&gt;J11,1,0))+(IF(L26&gt;J26,1,0))+(IF(J31&gt;L31,1,0))</f>
        <v>0</v>
      </c>
      <c r="J9" s="13">
        <f>SUM(IF(J11&gt;L11,1,0))+(IF(J26&gt;L26,1,0))+(IF(L31&gt;J31,1,0))</f>
        <v>0</v>
      </c>
      <c r="K9" s="14">
        <f t="shared" si="0"/>
        <v>0</v>
      </c>
      <c r="L9" s="16">
        <f>SUM(L11+L26+J31)</f>
        <v>0</v>
      </c>
      <c r="M9" s="16">
        <f>SUM(J11+J26+L31)</f>
        <v>0</v>
      </c>
      <c r="N9" s="15" t="str">
        <f t="shared" si="1"/>
        <v>INF</v>
      </c>
      <c r="O9" s="17">
        <f>SUM(+B14+B29+A34)</f>
        <v>0</v>
      </c>
      <c r="P9" s="16">
        <f>SUM(A14+A29+B34)</f>
        <v>0</v>
      </c>
      <c r="Q9" s="15" t="str">
        <f t="shared" si="2"/>
        <v>INF</v>
      </c>
      <c r="R9" s="12"/>
    </row>
    <row r="10" spans="1:18" ht="12.75" customHeight="1" x14ac:dyDescent="0.2">
      <c r="A10" s="18"/>
    </row>
    <row r="11" spans="1:18" ht="12.75" customHeight="1" x14ac:dyDescent="0.2">
      <c r="A11" s="19" t="s">
        <v>17</v>
      </c>
      <c r="B11" s="19" t="s">
        <v>18</v>
      </c>
      <c r="C11" s="19" t="s">
        <v>19</v>
      </c>
      <c r="D11" s="83">
        <f>A8</f>
        <v>3</v>
      </c>
      <c r="E11" s="80"/>
      <c r="F11" s="80"/>
      <c r="G11" s="80"/>
      <c r="H11" s="80"/>
      <c r="I11" s="80"/>
      <c r="J11" s="77">
        <v>0</v>
      </c>
      <c r="K11" s="85" t="s">
        <v>20</v>
      </c>
      <c r="L11" s="77">
        <v>0</v>
      </c>
      <c r="M11" s="79">
        <f>A9</f>
        <v>4</v>
      </c>
      <c r="N11" s="80"/>
      <c r="O11" s="80"/>
      <c r="P11" s="80"/>
      <c r="Q11" s="80"/>
      <c r="R11" s="81"/>
    </row>
    <row r="12" spans="1:18" ht="12.75" customHeight="1" x14ac:dyDescent="0.2">
      <c r="A12" s="20">
        <v>1</v>
      </c>
      <c r="B12" s="21"/>
      <c r="C12" s="73" t="s">
        <v>21</v>
      </c>
      <c r="D12" s="84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82"/>
    </row>
    <row r="13" spans="1:18" ht="12.75" customHeight="1" x14ac:dyDescent="0.2">
      <c r="A13" s="75" t="s">
        <v>22</v>
      </c>
      <c r="B13" s="76"/>
      <c r="C13" s="74"/>
      <c r="D13" s="22" t="s">
        <v>42</v>
      </c>
      <c r="E13" s="23"/>
      <c r="F13" s="24"/>
      <c r="G13" s="22" t="s">
        <v>43</v>
      </c>
      <c r="H13" s="23"/>
      <c r="I13" s="24"/>
      <c r="J13" s="22" t="s">
        <v>44</v>
      </c>
      <c r="K13" s="23"/>
      <c r="L13" s="24"/>
      <c r="M13" s="22"/>
      <c r="N13" s="23"/>
      <c r="O13" s="24"/>
      <c r="P13" s="22"/>
      <c r="Q13" s="23"/>
      <c r="R13" s="24"/>
    </row>
    <row r="14" spans="1:18" ht="12.75" customHeight="1" x14ac:dyDescent="0.2">
      <c r="A14" s="25">
        <f>(D14+G14+J14+M14+P14)</f>
        <v>0</v>
      </c>
      <c r="B14" s="26">
        <f>(F14+I14+L14+O14+R14)</f>
        <v>0</v>
      </c>
      <c r="C14" s="20" t="s">
        <v>26</v>
      </c>
      <c r="D14" s="27">
        <v>0</v>
      </c>
      <c r="E14" s="27" t="s">
        <v>20</v>
      </c>
      <c r="F14" s="28">
        <v>0</v>
      </c>
      <c r="G14" s="27">
        <v>0</v>
      </c>
      <c r="H14" s="27" t="s">
        <v>20</v>
      </c>
      <c r="I14" s="28">
        <v>0</v>
      </c>
      <c r="J14" s="27">
        <v>0</v>
      </c>
      <c r="K14" s="27" t="s">
        <v>20</v>
      </c>
      <c r="L14" s="28">
        <v>0</v>
      </c>
      <c r="M14" s="29"/>
      <c r="N14" s="29"/>
      <c r="O14" s="30"/>
      <c r="P14" s="29"/>
      <c r="Q14" s="29"/>
      <c r="R14" s="30"/>
    </row>
    <row r="15" spans="1:18" ht="12.75" customHeight="1" x14ac:dyDescent="0.2"/>
    <row r="16" spans="1:18" ht="12.75" customHeight="1" x14ac:dyDescent="0.2">
      <c r="A16" s="19" t="s">
        <v>17</v>
      </c>
      <c r="B16" s="19" t="s">
        <v>18</v>
      </c>
      <c r="C16" s="19" t="s">
        <v>19</v>
      </c>
      <c r="D16" s="83">
        <f>A6</f>
        <v>1</v>
      </c>
      <c r="E16" s="80"/>
      <c r="F16" s="80"/>
      <c r="G16" s="80"/>
      <c r="H16" s="80"/>
      <c r="I16" s="80"/>
      <c r="J16" s="77">
        <v>0</v>
      </c>
      <c r="K16" s="85" t="s">
        <v>20</v>
      </c>
      <c r="L16" s="77">
        <v>0</v>
      </c>
      <c r="M16" s="79">
        <f>A7</f>
        <v>2</v>
      </c>
      <c r="N16" s="80"/>
      <c r="O16" s="80"/>
      <c r="P16" s="80"/>
      <c r="Q16" s="80"/>
      <c r="R16" s="81"/>
    </row>
    <row r="17" spans="1:18" ht="12.75" customHeight="1" x14ac:dyDescent="0.2">
      <c r="A17" s="20">
        <v>2</v>
      </c>
      <c r="B17" s="21"/>
      <c r="C17" s="73" t="s">
        <v>21</v>
      </c>
      <c r="D17" s="84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82"/>
    </row>
    <row r="18" spans="1:18" ht="12.75" customHeight="1" x14ac:dyDescent="0.2">
      <c r="A18" s="31" t="s">
        <v>22</v>
      </c>
      <c r="B18" s="32"/>
      <c r="C18" s="74"/>
      <c r="D18" s="22" t="s">
        <v>45</v>
      </c>
      <c r="E18" s="23"/>
      <c r="F18" s="24"/>
      <c r="G18" s="22" t="s">
        <v>46</v>
      </c>
      <c r="H18" s="23"/>
      <c r="I18" s="24"/>
      <c r="J18" s="22" t="s">
        <v>47</v>
      </c>
      <c r="K18" s="23"/>
      <c r="L18" s="24"/>
      <c r="M18" s="22"/>
      <c r="N18" s="23"/>
      <c r="O18" s="24"/>
      <c r="P18" s="22"/>
      <c r="Q18" s="23"/>
      <c r="R18" s="24"/>
    </row>
    <row r="19" spans="1:18" ht="12.75" customHeight="1" x14ac:dyDescent="0.2">
      <c r="A19" s="25">
        <f>(D19+G19+J19+M19+P19)</f>
        <v>0</v>
      </c>
      <c r="B19" s="26">
        <f>(F19+I19+L19+O19+R19)</f>
        <v>0</v>
      </c>
      <c r="C19" s="20" t="s">
        <v>26</v>
      </c>
      <c r="D19" s="27">
        <v>0</v>
      </c>
      <c r="E19" s="27" t="s">
        <v>20</v>
      </c>
      <c r="F19" s="28">
        <v>0</v>
      </c>
      <c r="G19" s="27">
        <v>0</v>
      </c>
      <c r="H19" s="27" t="s">
        <v>20</v>
      </c>
      <c r="I19" s="28">
        <v>0</v>
      </c>
      <c r="J19" s="27">
        <v>0</v>
      </c>
      <c r="K19" s="27" t="s">
        <v>20</v>
      </c>
      <c r="L19" s="28">
        <v>0</v>
      </c>
      <c r="M19" s="29"/>
      <c r="N19" s="29"/>
      <c r="O19" s="30"/>
      <c r="P19" s="29"/>
      <c r="Q19" s="29"/>
      <c r="R19" s="30"/>
    </row>
    <row r="20" spans="1:18" ht="12.75" customHeight="1" x14ac:dyDescent="0.2">
      <c r="A20" s="18"/>
    </row>
    <row r="21" spans="1:18" ht="12.75" customHeight="1" x14ac:dyDescent="0.2">
      <c r="A21" s="19" t="s">
        <v>17</v>
      </c>
      <c r="B21" s="19" t="s">
        <v>18</v>
      </c>
      <c r="C21" s="19" t="s">
        <v>19</v>
      </c>
      <c r="D21" s="83">
        <f>A7</f>
        <v>2</v>
      </c>
      <c r="E21" s="80"/>
      <c r="F21" s="80"/>
      <c r="G21" s="80"/>
      <c r="H21" s="80"/>
      <c r="I21" s="80"/>
      <c r="J21" s="77">
        <v>0</v>
      </c>
      <c r="K21" s="85" t="s">
        <v>20</v>
      </c>
      <c r="L21" s="77">
        <v>0</v>
      </c>
      <c r="M21" s="79">
        <f>A8</f>
        <v>3</v>
      </c>
      <c r="N21" s="80"/>
      <c r="O21" s="80"/>
      <c r="P21" s="80"/>
      <c r="Q21" s="80"/>
      <c r="R21" s="81"/>
    </row>
    <row r="22" spans="1:18" ht="12.75" customHeight="1" x14ac:dyDescent="0.2">
      <c r="A22" s="20">
        <v>3</v>
      </c>
      <c r="B22" s="21"/>
      <c r="C22" s="73" t="s">
        <v>21</v>
      </c>
      <c r="D22" s="84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82"/>
    </row>
    <row r="23" spans="1:18" ht="12.75" customHeight="1" x14ac:dyDescent="0.2">
      <c r="A23" s="75" t="s">
        <v>22</v>
      </c>
      <c r="B23" s="76"/>
      <c r="C23" s="74"/>
      <c r="D23" s="22" t="s">
        <v>48</v>
      </c>
      <c r="E23" s="23"/>
      <c r="F23" s="24"/>
      <c r="G23" s="22" t="s">
        <v>49</v>
      </c>
      <c r="H23" s="23"/>
      <c r="I23" s="24"/>
      <c r="J23" s="22" t="s">
        <v>50</v>
      </c>
      <c r="K23" s="23"/>
      <c r="L23" s="24"/>
      <c r="M23" s="22"/>
      <c r="N23" s="23"/>
      <c r="O23" s="24"/>
      <c r="P23" s="22"/>
      <c r="Q23" s="23"/>
      <c r="R23" s="24"/>
    </row>
    <row r="24" spans="1:18" ht="12.75" customHeight="1" x14ac:dyDescent="0.2">
      <c r="A24" s="25">
        <f>(D24+G24+J24+M24+P24)</f>
        <v>0</v>
      </c>
      <c r="B24" s="26">
        <f>(F24+I24+L24+O24+R24)</f>
        <v>0</v>
      </c>
      <c r="C24" s="20" t="s">
        <v>26</v>
      </c>
      <c r="D24" s="27">
        <v>0</v>
      </c>
      <c r="E24" s="27" t="s">
        <v>20</v>
      </c>
      <c r="F24" s="28">
        <v>0</v>
      </c>
      <c r="G24" s="27">
        <v>0</v>
      </c>
      <c r="H24" s="27" t="s">
        <v>20</v>
      </c>
      <c r="I24" s="28">
        <v>0</v>
      </c>
      <c r="J24" s="27">
        <v>0</v>
      </c>
      <c r="K24" s="27" t="s">
        <v>20</v>
      </c>
      <c r="L24" s="28">
        <v>0</v>
      </c>
      <c r="M24" s="29"/>
      <c r="N24" s="29"/>
      <c r="O24" s="30"/>
      <c r="P24" s="29"/>
      <c r="Q24" s="29"/>
      <c r="R24" s="30"/>
    </row>
    <row r="25" spans="1:18" ht="12.75" customHeight="1" x14ac:dyDescent="0.2"/>
    <row r="26" spans="1:18" ht="12.75" customHeight="1" x14ac:dyDescent="0.2">
      <c r="A26" s="19" t="s">
        <v>17</v>
      </c>
      <c r="B26" s="19" t="s">
        <v>18</v>
      </c>
      <c r="C26" s="19" t="s">
        <v>19</v>
      </c>
      <c r="D26" s="83">
        <f>A6</f>
        <v>1</v>
      </c>
      <c r="E26" s="80"/>
      <c r="F26" s="80"/>
      <c r="G26" s="80"/>
      <c r="H26" s="80"/>
      <c r="I26" s="80"/>
      <c r="J26" s="77">
        <v>0</v>
      </c>
      <c r="K26" s="85" t="s">
        <v>20</v>
      </c>
      <c r="L26" s="77">
        <v>0</v>
      </c>
      <c r="M26" s="79">
        <f>A9</f>
        <v>4</v>
      </c>
      <c r="N26" s="80"/>
      <c r="O26" s="80"/>
      <c r="P26" s="80"/>
      <c r="Q26" s="80"/>
      <c r="R26" s="81"/>
    </row>
    <row r="27" spans="1:18" ht="12.75" customHeight="1" x14ac:dyDescent="0.2">
      <c r="A27" s="20">
        <v>4</v>
      </c>
      <c r="B27" s="21">
        <v>0.66666666666666663</v>
      </c>
      <c r="C27" s="73" t="s">
        <v>21</v>
      </c>
      <c r="D27" s="84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82"/>
    </row>
    <row r="28" spans="1:18" ht="12.75" customHeight="1" x14ac:dyDescent="0.2">
      <c r="A28" s="31" t="s">
        <v>22</v>
      </c>
      <c r="B28" s="32"/>
      <c r="C28" s="74"/>
      <c r="D28" s="22" t="s">
        <v>51</v>
      </c>
      <c r="E28" s="23"/>
      <c r="F28" s="24"/>
      <c r="G28" s="22" t="s">
        <v>52</v>
      </c>
      <c r="H28" s="23"/>
      <c r="I28" s="24"/>
      <c r="J28" s="22" t="s">
        <v>53</v>
      </c>
      <c r="K28" s="23"/>
      <c r="L28" s="24"/>
      <c r="M28" s="22"/>
      <c r="N28" s="23"/>
      <c r="O28" s="24"/>
      <c r="P28" s="22"/>
      <c r="Q28" s="23"/>
      <c r="R28" s="24"/>
    </row>
    <row r="29" spans="1:18" ht="12.75" customHeight="1" x14ac:dyDescent="0.2">
      <c r="A29" s="25">
        <f>(D29+G29+J29+M29+P29)</f>
        <v>0</v>
      </c>
      <c r="B29" s="26">
        <f>(F29+I29+L29+O29+R29)</f>
        <v>0</v>
      </c>
      <c r="C29" s="20" t="s">
        <v>26</v>
      </c>
      <c r="D29" s="27">
        <v>0</v>
      </c>
      <c r="E29" s="27" t="s">
        <v>20</v>
      </c>
      <c r="F29" s="28">
        <v>0</v>
      </c>
      <c r="G29" s="27">
        <v>0</v>
      </c>
      <c r="H29" s="27" t="s">
        <v>20</v>
      </c>
      <c r="I29" s="28">
        <v>0</v>
      </c>
      <c r="J29" s="27">
        <v>0</v>
      </c>
      <c r="K29" s="27" t="s">
        <v>20</v>
      </c>
      <c r="L29" s="28">
        <v>0</v>
      </c>
      <c r="M29" s="29"/>
      <c r="N29" s="29"/>
      <c r="O29" s="30"/>
      <c r="P29" s="29"/>
      <c r="Q29" s="29"/>
      <c r="R29" s="30"/>
    </row>
    <row r="30" spans="1:18" ht="12.75" customHeight="1" x14ac:dyDescent="0.2">
      <c r="A30" s="18"/>
    </row>
    <row r="31" spans="1:18" ht="12.75" customHeight="1" x14ac:dyDescent="0.2">
      <c r="A31" s="19" t="s">
        <v>17</v>
      </c>
      <c r="B31" s="19" t="s">
        <v>18</v>
      </c>
      <c r="C31" s="19" t="s">
        <v>19</v>
      </c>
      <c r="D31" s="83">
        <f>A9</f>
        <v>4</v>
      </c>
      <c r="E31" s="80"/>
      <c r="F31" s="80"/>
      <c r="G31" s="80"/>
      <c r="H31" s="80"/>
      <c r="I31" s="80"/>
      <c r="J31" s="77">
        <v>0</v>
      </c>
      <c r="K31" s="85" t="s">
        <v>20</v>
      </c>
      <c r="L31" s="77">
        <v>0</v>
      </c>
      <c r="M31" s="79">
        <f>A7</f>
        <v>2</v>
      </c>
      <c r="N31" s="80"/>
      <c r="O31" s="80"/>
      <c r="P31" s="80"/>
      <c r="Q31" s="80"/>
      <c r="R31" s="81"/>
    </row>
    <row r="32" spans="1:18" ht="12.75" customHeight="1" x14ac:dyDescent="0.2">
      <c r="A32" s="20">
        <v>5</v>
      </c>
      <c r="B32" s="21"/>
      <c r="C32" s="73" t="s">
        <v>21</v>
      </c>
      <c r="D32" s="84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82"/>
    </row>
    <row r="33" spans="1:18" ht="12.75" customHeight="1" x14ac:dyDescent="0.2">
      <c r="A33" s="31" t="s">
        <v>22</v>
      </c>
      <c r="B33" s="32"/>
      <c r="C33" s="74"/>
      <c r="D33" s="22" t="s">
        <v>54</v>
      </c>
      <c r="E33" s="23"/>
      <c r="F33" s="24"/>
      <c r="G33" s="22" t="s">
        <v>55</v>
      </c>
      <c r="H33" s="23"/>
      <c r="I33" s="24"/>
      <c r="J33" s="22" t="s">
        <v>56</v>
      </c>
      <c r="K33" s="23"/>
      <c r="L33" s="24"/>
      <c r="M33" s="22"/>
      <c r="N33" s="23"/>
      <c r="O33" s="24"/>
      <c r="P33" s="22"/>
      <c r="Q33" s="23"/>
      <c r="R33" s="24"/>
    </row>
    <row r="34" spans="1:18" ht="12.75" customHeight="1" x14ac:dyDescent="0.2">
      <c r="A34" s="25">
        <f>(D34+G34+J34+M34+P34)</f>
        <v>0</v>
      </c>
      <c r="B34" s="26">
        <f>(F34+I34+L34+O34+R34)</f>
        <v>0</v>
      </c>
      <c r="C34" s="20" t="s">
        <v>26</v>
      </c>
      <c r="D34" s="27">
        <v>0</v>
      </c>
      <c r="E34" s="27" t="s">
        <v>20</v>
      </c>
      <c r="F34" s="28">
        <v>0</v>
      </c>
      <c r="G34" s="27">
        <v>0</v>
      </c>
      <c r="H34" s="27" t="s">
        <v>20</v>
      </c>
      <c r="I34" s="28">
        <v>0</v>
      </c>
      <c r="J34" s="27">
        <v>0</v>
      </c>
      <c r="K34" s="27" t="s">
        <v>20</v>
      </c>
      <c r="L34" s="28">
        <v>0</v>
      </c>
      <c r="M34" s="29"/>
      <c r="N34" s="29"/>
      <c r="O34" s="30"/>
      <c r="P34" s="29"/>
      <c r="Q34" s="29"/>
      <c r="R34" s="30"/>
    </row>
    <row r="35" spans="1:18" ht="12.75" customHeight="1" x14ac:dyDescent="0.2"/>
    <row r="36" spans="1:18" ht="12.75" customHeight="1" x14ac:dyDescent="0.2">
      <c r="A36" s="19" t="s">
        <v>17</v>
      </c>
      <c r="B36" s="19" t="s">
        <v>18</v>
      </c>
      <c r="C36" s="19" t="s">
        <v>19</v>
      </c>
      <c r="D36" s="83">
        <f>A6</f>
        <v>1</v>
      </c>
      <c r="E36" s="80"/>
      <c r="F36" s="80"/>
      <c r="G36" s="80"/>
      <c r="H36" s="80"/>
      <c r="I36" s="80"/>
      <c r="J36" s="77">
        <v>0</v>
      </c>
      <c r="K36" s="85" t="s">
        <v>20</v>
      </c>
      <c r="L36" s="77">
        <v>0</v>
      </c>
      <c r="M36" s="79">
        <f>A8</f>
        <v>3</v>
      </c>
      <c r="N36" s="80"/>
      <c r="O36" s="80"/>
      <c r="P36" s="80"/>
      <c r="Q36" s="80"/>
      <c r="R36" s="81"/>
    </row>
    <row r="37" spans="1:18" ht="12.75" customHeight="1" x14ac:dyDescent="0.2">
      <c r="A37" s="20">
        <v>6</v>
      </c>
      <c r="B37" s="21"/>
      <c r="C37" s="73" t="s">
        <v>21</v>
      </c>
      <c r="D37" s="84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82"/>
    </row>
    <row r="38" spans="1:18" ht="12.75" customHeight="1" x14ac:dyDescent="0.2">
      <c r="A38" s="31" t="s">
        <v>22</v>
      </c>
      <c r="B38" s="32"/>
      <c r="C38" s="74"/>
      <c r="D38" s="22" t="s">
        <v>57</v>
      </c>
      <c r="E38" s="23"/>
      <c r="F38" s="24"/>
      <c r="G38" s="22" t="s">
        <v>58</v>
      </c>
      <c r="H38" s="23"/>
      <c r="I38" s="24"/>
      <c r="J38" s="22" t="s">
        <v>59</v>
      </c>
      <c r="K38" s="23"/>
      <c r="L38" s="24"/>
      <c r="M38" s="22"/>
      <c r="N38" s="23"/>
      <c r="O38" s="24"/>
      <c r="P38" s="22"/>
      <c r="Q38" s="23"/>
      <c r="R38" s="24"/>
    </row>
    <row r="39" spans="1:18" ht="12.75" customHeight="1" x14ac:dyDescent="0.2">
      <c r="A39" s="25">
        <f>(D39+G39+J39+M39+P39)</f>
        <v>0</v>
      </c>
      <c r="B39" s="26">
        <f>(F39+I39+L39+O39+R39)</f>
        <v>0</v>
      </c>
      <c r="C39" s="20" t="s">
        <v>26</v>
      </c>
      <c r="D39" s="27">
        <v>0</v>
      </c>
      <c r="E39" s="27" t="s">
        <v>20</v>
      </c>
      <c r="F39" s="28">
        <v>0</v>
      </c>
      <c r="G39" s="27">
        <v>0</v>
      </c>
      <c r="H39" s="27" t="s">
        <v>20</v>
      </c>
      <c r="I39" s="28">
        <v>0</v>
      </c>
      <c r="J39" s="27">
        <v>0</v>
      </c>
      <c r="K39" s="27" t="s">
        <v>20</v>
      </c>
      <c r="L39" s="28">
        <v>0</v>
      </c>
      <c r="M39" s="29"/>
      <c r="N39" s="29"/>
      <c r="O39" s="30"/>
      <c r="P39" s="29"/>
      <c r="Q39" s="29"/>
      <c r="R39" s="30"/>
    </row>
    <row r="40" spans="1:18" ht="12.75" customHeight="1" x14ac:dyDescent="0.2"/>
    <row r="41" spans="1:18" ht="12.75" customHeigh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ht="12.75" customHeigh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4" t="s">
        <v>60</v>
      </c>
    </row>
    <row r="43" spans="1:18" ht="12.75" customHeight="1" x14ac:dyDescent="0.2">
      <c r="A43" s="18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ht="12.75" customHeight="1" x14ac:dyDescent="0.2"/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spans="1:18" ht="12.75" customHeight="1" x14ac:dyDescent="0.2"/>
    <row r="50" spans="1:18" ht="12.75" customHeight="1" x14ac:dyDescent="0.2"/>
    <row r="51" spans="1:18" ht="12.75" customHeight="1" x14ac:dyDescent="0.2"/>
    <row r="52" spans="1:18" ht="12.75" customHeight="1" x14ac:dyDescent="0.2"/>
    <row r="53" spans="1:18" ht="12.75" customHeight="1" x14ac:dyDescent="0.2"/>
    <row r="54" spans="1:18" ht="12.75" customHeight="1" x14ac:dyDescent="0.2">
      <c r="A54" s="35"/>
      <c r="B54" s="36"/>
      <c r="C54" s="37"/>
      <c r="D54" s="38"/>
      <c r="E54" s="38"/>
      <c r="F54" s="38"/>
      <c r="G54" s="38"/>
      <c r="H54" s="38"/>
      <c r="I54" s="38"/>
      <c r="J54" s="38"/>
      <c r="K54" s="39"/>
      <c r="L54" s="38"/>
      <c r="M54" s="38"/>
      <c r="N54" s="38"/>
      <c r="O54" s="38"/>
      <c r="P54" s="38"/>
      <c r="Q54" s="38"/>
      <c r="R54" s="38"/>
    </row>
    <row r="55" spans="1:18" ht="12.75" customHeight="1" x14ac:dyDescent="0.2">
      <c r="A55" s="40"/>
      <c r="B55" s="40"/>
      <c r="C55" s="37"/>
      <c r="D55" s="41"/>
      <c r="E55" s="42"/>
      <c r="F55" s="42"/>
      <c r="G55" s="41"/>
      <c r="H55" s="42"/>
      <c r="I55" s="42"/>
      <c r="J55" s="41"/>
      <c r="K55" s="42"/>
      <c r="L55" s="42"/>
      <c r="M55" s="41"/>
      <c r="N55" s="42"/>
      <c r="O55" s="42"/>
      <c r="P55" s="41"/>
      <c r="Q55" s="42"/>
      <c r="R55" s="42"/>
    </row>
    <row r="56" spans="1:18" ht="12.75" customHeight="1" x14ac:dyDescent="0.2">
      <c r="A56" s="43"/>
      <c r="B56" s="43"/>
      <c r="C56" s="35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</row>
    <row r="57" spans="1:18" ht="12.75" customHeight="1" x14ac:dyDescent="0.2">
      <c r="A57" s="45"/>
      <c r="B57" s="46"/>
      <c r="C57" s="37"/>
      <c r="D57" s="41"/>
      <c r="E57" s="42"/>
      <c r="F57" s="42"/>
      <c r="G57" s="41"/>
      <c r="H57" s="42"/>
      <c r="I57" s="42"/>
      <c r="J57" s="41"/>
      <c r="K57" s="42"/>
      <c r="L57" s="42"/>
      <c r="M57" s="41"/>
      <c r="N57" s="42"/>
      <c r="O57" s="42"/>
      <c r="P57" s="41"/>
      <c r="Q57" s="42"/>
      <c r="R57" s="42"/>
    </row>
    <row r="58" spans="1:18" ht="12.75" customHeight="1" x14ac:dyDescent="0.2">
      <c r="A58" s="43"/>
      <c r="B58" s="43"/>
      <c r="C58" s="35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</row>
    <row r="59" spans="1:18" ht="12.75" customHeigh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ht="12.75" customHeigh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ht="12.75" customHeight="1" x14ac:dyDescent="0.2">
      <c r="A61" s="18"/>
    </row>
    <row r="62" spans="1:18" ht="12.75" customHeight="1" x14ac:dyDescent="0.2"/>
    <row r="63" spans="1:18" ht="12.75" customHeight="1" x14ac:dyDescent="0.2"/>
    <row r="64" spans="1:18" ht="12.75" customHeight="1" x14ac:dyDescent="0.2"/>
    <row r="65" spans="1:18" ht="12.75" customHeight="1" x14ac:dyDescent="0.2"/>
    <row r="66" spans="1:18" ht="12.75" customHeight="1" x14ac:dyDescent="0.2"/>
    <row r="67" spans="1:18" ht="12.75" customHeight="1" x14ac:dyDescent="0.2">
      <c r="A67" s="47"/>
      <c r="B67" s="47"/>
      <c r="C67" s="47"/>
      <c r="D67" s="38"/>
      <c r="E67" s="38"/>
      <c r="F67" s="38"/>
      <c r="G67" s="38"/>
      <c r="H67" s="38"/>
      <c r="I67" s="38"/>
      <c r="J67" s="38"/>
      <c r="K67" s="39"/>
      <c r="L67" s="38"/>
      <c r="M67" s="38"/>
      <c r="N67" s="38"/>
      <c r="O67" s="38"/>
      <c r="P67" s="38"/>
      <c r="Q67" s="38"/>
      <c r="R67" s="38"/>
    </row>
    <row r="68" spans="1:18" ht="12.75" customHeight="1" x14ac:dyDescent="0.2">
      <c r="A68" s="35"/>
      <c r="B68" s="36"/>
      <c r="C68" s="37"/>
      <c r="D68" s="38"/>
      <c r="E68" s="38"/>
      <c r="F68" s="38"/>
      <c r="G68" s="38"/>
      <c r="H68" s="38"/>
      <c r="I68" s="38"/>
      <c r="J68" s="38"/>
      <c r="K68" s="39"/>
      <c r="L68" s="38"/>
      <c r="M68" s="38"/>
      <c r="N68" s="38"/>
      <c r="O68" s="38"/>
      <c r="P68" s="38"/>
      <c r="Q68" s="38"/>
      <c r="R68" s="38"/>
    </row>
    <row r="69" spans="1:18" ht="12.75" customHeight="1" x14ac:dyDescent="0.2">
      <c r="A69" s="45"/>
      <c r="B69" s="46"/>
      <c r="C69" s="37"/>
      <c r="D69" s="41"/>
      <c r="E69" s="42"/>
      <c r="F69" s="42"/>
      <c r="G69" s="41"/>
      <c r="H69" s="42"/>
      <c r="I69" s="42"/>
      <c r="J69" s="41"/>
      <c r="K69" s="42"/>
      <c r="L69" s="42"/>
      <c r="M69" s="41"/>
      <c r="N69" s="42"/>
      <c r="O69" s="42"/>
      <c r="P69" s="41"/>
      <c r="Q69" s="42"/>
      <c r="R69" s="42"/>
    </row>
    <row r="70" spans="1:18" ht="12.75" customHeight="1" x14ac:dyDescent="0.2">
      <c r="A70" s="43"/>
      <c r="B70" s="43"/>
      <c r="C70" s="35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</row>
    <row r="71" spans="1:18" ht="12.75" customHeight="1" x14ac:dyDescent="0.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</row>
    <row r="72" spans="1:18" ht="12.75" customHeight="1" x14ac:dyDescent="0.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</row>
    <row r="73" spans="1:18" ht="12.75" customHeight="1" x14ac:dyDescent="0.2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</row>
    <row r="74" spans="1:18" ht="12.75" customHeight="1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ht="12.75" customHeight="1" x14ac:dyDescent="0.2">
      <c r="A75" s="47"/>
      <c r="B75" s="47"/>
      <c r="C75" s="47"/>
      <c r="D75" s="38"/>
      <c r="E75" s="38"/>
      <c r="F75" s="38"/>
      <c r="G75" s="38"/>
      <c r="H75" s="38"/>
      <c r="I75" s="38"/>
      <c r="J75" s="38"/>
      <c r="K75" s="39"/>
      <c r="L75" s="38"/>
      <c r="M75" s="38"/>
      <c r="N75" s="38"/>
      <c r="O75" s="38"/>
      <c r="P75" s="38"/>
      <c r="Q75" s="38"/>
      <c r="R75" s="38"/>
    </row>
    <row r="76" spans="1:18" ht="12.75" customHeight="1" x14ac:dyDescent="0.2">
      <c r="A76" s="35"/>
      <c r="B76" s="36"/>
      <c r="C76" s="37"/>
      <c r="D76" s="38"/>
      <c r="E76" s="38"/>
      <c r="F76" s="38"/>
      <c r="G76" s="38"/>
      <c r="H76" s="38"/>
      <c r="I76" s="38"/>
      <c r="J76" s="38"/>
      <c r="K76" s="39"/>
      <c r="L76" s="38"/>
      <c r="M76" s="38"/>
      <c r="N76" s="38"/>
      <c r="O76" s="38"/>
      <c r="P76" s="38"/>
      <c r="Q76" s="38"/>
      <c r="R76" s="38"/>
    </row>
    <row r="77" spans="1:18" ht="12.75" customHeight="1" x14ac:dyDescent="0.2">
      <c r="A77" s="45"/>
      <c r="B77" s="46"/>
      <c r="C77" s="37"/>
      <c r="D77" s="41"/>
      <c r="E77" s="42"/>
      <c r="F77" s="42"/>
      <c r="G77" s="41"/>
      <c r="H77" s="42"/>
      <c r="I77" s="42"/>
      <c r="J77" s="41"/>
      <c r="K77" s="42"/>
      <c r="L77" s="42"/>
      <c r="M77" s="41"/>
      <c r="N77" s="42"/>
      <c r="O77" s="42"/>
      <c r="P77" s="41"/>
      <c r="Q77" s="42"/>
      <c r="R77" s="42"/>
    </row>
    <row r="78" spans="1:18" ht="12.75" customHeight="1" x14ac:dyDescent="0.2">
      <c r="A78" s="43"/>
      <c r="B78" s="43"/>
      <c r="C78" s="35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</row>
    <row r="79" spans="1:18" ht="12.75" customHeight="1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ht="12.75" customHeight="1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ht="12.75" customHeight="1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ht="12.75" customHeight="1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ht="12.75" customHeight="1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ht="12.75" customHeight="1" x14ac:dyDescent="0.2">
      <c r="A84" s="48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ht="12.75" customHeight="1" x14ac:dyDescent="0.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 ht="12.75" customHeight="1" x14ac:dyDescent="0.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</row>
    <row r="87" spans="1:18" ht="12.75" customHeight="1" x14ac:dyDescent="0.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</row>
    <row r="88" spans="1:18" ht="12.75" customHeight="1" x14ac:dyDescent="0.2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</row>
    <row r="89" spans="1:18" ht="12.75" customHeight="1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ht="12.75" customHeight="1" x14ac:dyDescent="0.2">
      <c r="A90" s="47"/>
      <c r="B90" s="47"/>
      <c r="C90" s="47"/>
      <c r="D90" s="38"/>
      <c r="E90" s="38"/>
      <c r="F90" s="38"/>
      <c r="G90" s="38"/>
      <c r="H90" s="38"/>
      <c r="I90" s="38"/>
      <c r="J90" s="38"/>
      <c r="K90" s="39"/>
      <c r="L90" s="38"/>
      <c r="M90" s="38"/>
      <c r="N90" s="38"/>
      <c r="O90" s="38"/>
      <c r="P90" s="38"/>
      <c r="Q90" s="38"/>
      <c r="R90" s="38"/>
    </row>
    <row r="91" spans="1:18" ht="12.75" customHeight="1" x14ac:dyDescent="0.2">
      <c r="A91" s="35"/>
      <c r="B91" s="36"/>
      <c r="C91" s="37"/>
      <c r="D91" s="38"/>
      <c r="E91" s="38"/>
      <c r="F91" s="38"/>
      <c r="G91" s="38"/>
      <c r="H91" s="38"/>
      <c r="I91" s="38"/>
      <c r="J91" s="38"/>
      <c r="K91" s="39"/>
      <c r="L91" s="38"/>
      <c r="M91" s="38"/>
      <c r="N91" s="38"/>
      <c r="O91" s="38"/>
      <c r="P91" s="38"/>
      <c r="Q91" s="38"/>
      <c r="R91" s="38"/>
    </row>
    <row r="92" spans="1:18" ht="12.75" customHeight="1" x14ac:dyDescent="0.2">
      <c r="A92" s="45"/>
      <c r="B92" s="46"/>
      <c r="C92" s="37"/>
      <c r="D92" s="41"/>
      <c r="E92" s="42"/>
      <c r="F92" s="42"/>
      <c r="G92" s="41"/>
      <c r="H92" s="42"/>
      <c r="I92" s="42"/>
      <c r="J92" s="41"/>
      <c r="K92" s="42"/>
      <c r="L92" s="42"/>
      <c r="M92" s="41"/>
      <c r="N92" s="42"/>
      <c r="O92" s="42"/>
      <c r="P92" s="41"/>
      <c r="Q92" s="42"/>
      <c r="R92" s="42"/>
    </row>
    <row r="93" spans="1:18" ht="12.75" customHeight="1" x14ac:dyDescent="0.2">
      <c r="A93" s="43"/>
      <c r="B93" s="43"/>
      <c r="C93" s="35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</row>
    <row r="94" spans="1:18" ht="12.75" customHeight="1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</row>
    <row r="95" spans="1:18" ht="12.75" customHeight="1" x14ac:dyDescent="0.2"/>
    <row r="96" spans="1:18" ht="12.75" customHeight="1" x14ac:dyDescent="0.2"/>
    <row r="97" spans="1:18" ht="12.75" customHeight="1" x14ac:dyDescent="0.2"/>
    <row r="98" spans="1:18" ht="12.75" customHeight="1" x14ac:dyDescent="0.2"/>
    <row r="99" spans="1:18" ht="12.75" customHeight="1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</row>
    <row r="100" spans="1:18" ht="12.75" customHeight="1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9"/>
    </row>
    <row r="101" spans="1:18" ht="12.75" customHeight="1" x14ac:dyDescent="0.2"/>
    <row r="102" spans="1:18" ht="12.75" customHeight="1" x14ac:dyDescent="0.2"/>
    <row r="103" spans="1:18" ht="12.75" customHeight="1" x14ac:dyDescent="0.2">
      <c r="A103" s="50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</row>
    <row r="104" spans="1:18" ht="12.75" customHeight="1" x14ac:dyDescent="0.2">
      <c r="A104" s="51"/>
      <c r="B104" s="51"/>
      <c r="C104" s="51"/>
      <c r="D104" s="52"/>
      <c r="E104" s="52"/>
      <c r="F104" s="52"/>
      <c r="G104" s="52"/>
      <c r="H104" s="52"/>
      <c r="I104" s="52"/>
      <c r="J104" s="52"/>
      <c r="K104" s="53"/>
      <c r="L104" s="54"/>
      <c r="M104" s="54"/>
      <c r="N104" s="54"/>
      <c r="O104" s="54"/>
      <c r="P104" s="54"/>
      <c r="Q104" s="54"/>
      <c r="R104" s="54"/>
    </row>
    <row r="105" spans="1:18" ht="12.75" customHeight="1" x14ac:dyDescent="0.2">
      <c r="A105" s="55"/>
      <c r="B105" s="56"/>
      <c r="C105" s="57"/>
      <c r="D105" s="52"/>
      <c r="E105" s="52"/>
      <c r="F105" s="52"/>
      <c r="G105" s="52"/>
      <c r="H105" s="52"/>
      <c r="I105" s="52"/>
      <c r="J105" s="52"/>
      <c r="K105" s="53"/>
      <c r="L105" s="54"/>
      <c r="M105" s="54"/>
      <c r="N105" s="54"/>
      <c r="O105" s="54"/>
      <c r="P105" s="54"/>
      <c r="Q105" s="54"/>
      <c r="R105" s="54"/>
    </row>
    <row r="106" spans="1:18" ht="12.75" customHeight="1" x14ac:dyDescent="0.2"/>
    <row r="107" spans="1:18" ht="12.75" customHeight="1" x14ac:dyDescent="0.2"/>
    <row r="108" spans="1:18" ht="12.75" customHeight="1" x14ac:dyDescent="0.2"/>
    <row r="109" spans="1:18" ht="12.75" customHeight="1" x14ac:dyDescent="0.2"/>
    <row r="110" spans="1:18" ht="12.75" customHeight="1" x14ac:dyDescent="0.2"/>
    <row r="111" spans="1:18" ht="12.75" customHeight="1" x14ac:dyDescent="0.2"/>
    <row r="112" spans="1:1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8" ht="12.75" customHeight="1" x14ac:dyDescent="0.2"/>
    <row r="130" spans="1:18" ht="12.75" customHeight="1" x14ac:dyDescent="0.2"/>
    <row r="131" spans="1:18" ht="12.75" customHeight="1" x14ac:dyDescent="0.2"/>
    <row r="132" spans="1:18" ht="12.75" customHeight="1" x14ac:dyDescent="0.2"/>
    <row r="133" spans="1:18" ht="12.75" customHeight="1" x14ac:dyDescent="0.2">
      <c r="A133" s="55"/>
      <c r="B133" s="56"/>
      <c r="C133" s="57"/>
      <c r="D133" s="54"/>
      <c r="E133" s="54"/>
      <c r="F133" s="54"/>
      <c r="G133" s="54"/>
      <c r="H133" s="54"/>
      <c r="I133" s="54"/>
      <c r="J133" s="54"/>
      <c r="K133" s="53"/>
      <c r="L133" s="38"/>
      <c r="M133" s="38"/>
      <c r="N133" s="38"/>
      <c r="O133" s="38"/>
      <c r="P133" s="38"/>
      <c r="Q133" s="38"/>
      <c r="R133" s="38"/>
    </row>
    <row r="134" spans="1:18" ht="12.75" customHeight="1" x14ac:dyDescent="0.2">
      <c r="A134" s="58"/>
      <c r="B134" s="59"/>
      <c r="C134" s="57"/>
      <c r="D134" s="60"/>
      <c r="E134" s="61"/>
      <c r="F134" s="61"/>
      <c r="G134" s="60"/>
      <c r="H134" s="61"/>
      <c r="I134" s="61"/>
      <c r="J134" s="60"/>
      <c r="K134" s="61"/>
      <c r="L134" s="61"/>
      <c r="M134" s="60"/>
      <c r="N134" s="61"/>
      <c r="O134" s="61"/>
      <c r="P134" s="60"/>
      <c r="Q134" s="61"/>
      <c r="R134" s="61"/>
    </row>
    <row r="135" spans="1:18" ht="12.75" customHeight="1" x14ac:dyDescent="0.2">
      <c r="A135" s="62"/>
      <c r="B135" s="43"/>
      <c r="C135" s="55"/>
      <c r="D135" s="63"/>
      <c r="E135" s="64"/>
      <c r="F135" s="44"/>
      <c r="G135" s="63"/>
      <c r="H135" s="64"/>
      <c r="I135" s="44"/>
      <c r="J135" s="63"/>
      <c r="K135" s="64"/>
      <c r="L135" s="44"/>
      <c r="M135" s="63"/>
      <c r="N135" s="64"/>
      <c r="O135" s="44"/>
      <c r="P135" s="63"/>
      <c r="Q135" s="64"/>
      <c r="R135" s="44"/>
    </row>
    <row r="136" spans="1:18" ht="12.75" customHeight="1" x14ac:dyDescent="0.2"/>
    <row r="137" spans="1:18" ht="12.75" customHeight="1" x14ac:dyDescent="0.2"/>
    <row r="138" spans="1:18" ht="12.75" customHeight="1" x14ac:dyDescent="0.2"/>
    <row r="139" spans="1:18" ht="12.75" customHeight="1" x14ac:dyDescent="0.2"/>
    <row r="140" spans="1:18" ht="12.75" customHeight="1" x14ac:dyDescent="0.2"/>
    <row r="141" spans="1:18" ht="12.75" customHeight="1" x14ac:dyDescent="0.2"/>
    <row r="142" spans="1:18" ht="12.75" customHeight="1" x14ac:dyDescent="0.2"/>
    <row r="143" spans="1:18" ht="12.75" customHeight="1" x14ac:dyDescent="0.2"/>
    <row r="144" spans="1:18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</sheetData>
  <mergeCells count="46">
    <mergeCell ref="K4:K5"/>
    <mergeCell ref="R4:R5"/>
    <mergeCell ref="A13:B13"/>
    <mergeCell ref="A1:R2"/>
    <mergeCell ref="A3:R3"/>
    <mergeCell ref="A4:G5"/>
    <mergeCell ref="H4:H5"/>
    <mergeCell ref="I4:I5"/>
    <mergeCell ref="J4:J5"/>
    <mergeCell ref="L31:L32"/>
    <mergeCell ref="M31:R32"/>
    <mergeCell ref="M26:R27"/>
    <mergeCell ref="D36:I37"/>
    <mergeCell ref="J36:J37"/>
    <mergeCell ref="K36:K37"/>
    <mergeCell ref="L36:L37"/>
    <mergeCell ref="M36:R37"/>
    <mergeCell ref="D26:I27"/>
    <mergeCell ref="J26:J27"/>
    <mergeCell ref="K26:K27"/>
    <mergeCell ref="L26:L27"/>
    <mergeCell ref="C37:C38"/>
    <mergeCell ref="D31:I32"/>
    <mergeCell ref="C32:C33"/>
    <mergeCell ref="J31:J32"/>
    <mergeCell ref="K31:K32"/>
    <mergeCell ref="C27:C28"/>
    <mergeCell ref="D21:I22"/>
    <mergeCell ref="D16:I17"/>
    <mergeCell ref="D11:I12"/>
    <mergeCell ref="C12:C13"/>
    <mergeCell ref="M16:R17"/>
    <mergeCell ref="M11:R12"/>
    <mergeCell ref="A23:B23"/>
    <mergeCell ref="J21:J22"/>
    <mergeCell ref="K21:K22"/>
    <mergeCell ref="L21:L22"/>
    <mergeCell ref="M21:R22"/>
    <mergeCell ref="C22:C23"/>
    <mergeCell ref="C17:C18"/>
    <mergeCell ref="J16:J17"/>
    <mergeCell ref="K16:K17"/>
    <mergeCell ref="J11:J12"/>
    <mergeCell ref="K11:K12"/>
    <mergeCell ref="L11:L12"/>
    <mergeCell ref="L16:L1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2ª Etapa Sub 14 Forquilhinha</vt:lpstr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Amarildo Gomes</cp:lastModifiedBy>
  <cp:lastPrinted>2024-08-20T12:03:13Z</cp:lastPrinted>
  <dcterms:created xsi:type="dcterms:W3CDTF">2003-08-26T15:03:04Z</dcterms:created>
  <dcterms:modified xsi:type="dcterms:W3CDTF">2024-08-20T12:03:19Z</dcterms:modified>
</cp:coreProperties>
</file>